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21\36_21 JEDNORAZÓWKA  2021\SWZ\"/>
    </mc:Choice>
  </mc:AlternateContent>
  <bookViews>
    <workbookView xWindow="0" yWindow="0" windowWidth="16380" windowHeight="8190" tabRatio="729" firstSheet="145" activeTab="147"/>
  </bookViews>
  <sheets>
    <sheet name="Zad.1" sheetId="1" r:id="rId1"/>
    <sheet name="Zad.2" sheetId="2" r:id="rId2"/>
    <sheet name="Zad.3" sheetId="3" r:id="rId3"/>
    <sheet name="Zad.4" sheetId="4" r:id="rId4"/>
    <sheet name="Zad.5" sheetId="5" r:id="rId5"/>
    <sheet name="Zad.6" sheetId="6" r:id="rId6"/>
    <sheet name="Zad.7" sheetId="7" r:id="rId7"/>
    <sheet name="Zad.8" sheetId="8" r:id="rId8"/>
    <sheet name="Zad.9" sheetId="9" r:id="rId9"/>
    <sheet name="Zad.10" sheetId="10" r:id="rId10"/>
    <sheet name="Zad.11" sheetId="11" r:id="rId11"/>
    <sheet name="Zad.12" sheetId="12" r:id="rId12"/>
    <sheet name="Zad. 13" sheetId="13" r:id="rId13"/>
    <sheet name="zad.14" sheetId="14" r:id="rId14"/>
    <sheet name="zad.15" sheetId="15" r:id="rId15"/>
    <sheet name="Zad.16" sheetId="16" r:id="rId16"/>
    <sheet name="Zad.17" sheetId="17" r:id="rId17"/>
    <sheet name="Zad.18" sheetId="18" r:id="rId18"/>
    <sheet name="Zad.19" sheetId="19" r:id="rId19"/>
    <sheet name="Zad.20" sheetId="20" r:id="rId20"/>
    <sheet name="Zad.21" sheetId="21" r:id="rId21"/>
    <sheet name="Zad. 22" sheetId="22" r:id="rId22"/>
    <sheet name="Zad.23" sheetId="23" r:id="rId23"/>
    <sheet name="Zad.24" sheetId="24" r:id="rId24"/>
    <sheet name="Zad.25" sheetId="25" r:id="rId25"/>
    <sheet name="Zad.26" sheetId="26" r:id="rId26"/>
    <sheet name="Zad.27" sheetId="27" r:id="rId27"/>
    <sheet name="Zad.28" sheetId="28" r:id="rId28"/>
    <sheet name="Zad.29" sheetId="29" r:id="rId29"/>
    <sheet name="Zad.30" sheetId="30" r:id="rId30"/>
    <sheet name="Zad.31" sheetId="31" r:id="rId31"/>
    <sheet name="Zad.32" sheetId="32" r:id="rId32"/>
    <sheet name="Zad.33" sheetId="33" r:id="rId33"/>
    <sheet name="Zad.34" sheetId="34" r:id="rId34"/>
    <sheet name="Zad.35" sheetId="35" r:id="rId35"/>
    <sheet name="Zad.36" sheetId="36" r:id="rId36"/>
    <sheet name="Zad.37" sheetId="37" r:id="rId37"/>
    <sheet name="Zad.38" sheetId="38" r:id="rId38"/>
    <sheet name="Zad.39" sheetId="39" r:id="rId39"/>
    <sheet name="Zad.40" sheetId="40" r:id="rId40"/>
    <sheet name="Zad.41" sheetId="41" r:id="rId41"/>
    <sheet name="Zad.42" sheetId="42" r:id="rId42"/>
    <sheet name="Zad.43" sheetId="43" r:id="rId43"/>
    <sheet name="Zad.44" sheetId="44" r:id="rId44"/>
    <sheet name="Zad.45" sheetId="45" r:id="rId45"/>
    <sheet name="Zad.46" sheetId="46" r:id="rId46"/>
    <sheet name="Zad.47" sheetId="47" r:id="rId47"/>
    <sheet name="Zad.48" sheetId="48" r:id="rId48"/>
    <sheet name="Zad.49" sheetId="49" r:id="rId49"/>
    <sheet name="Zad.50" sheetId="50" r:id="rId50"/>
    <sheet name="Zad.51" sheetId="51" r:id="rId51"/>
    <sheet name="Zad.52" sheetId="52" r:id="rId52"/>
    <sheet name="Zad.53" sheetId="53" r:id="rId53"/>
    <sheet name="Zad. 54" sheetId="54" r:id="rId54"/>
    <sheet name="Zad.55" sheetId="55" r:id="rId55"/>
    <sheet name="Zad.56" sheetId="56" r:id="rId56"/>
    <sheet name="Zad. 57" sheetId="57" r:id="rId57"/>
    <sheet name="Zad.58" sheetId="58" r:id="rId58"/>
    <sheet name="Zad.59" sheetId="59" r:id="rId59"/>
    <sheet name="Zad.60" sheetId="60" r:id="rId60"/>
    <sheet name="Zad. 61" sheetId="61" r:id="rId61"/>
    <sheet name="Zad.62" sheetId="62" r:id="rId62"/>
    <sheet name="Zad.63" sheetId="63" r:id="rId63"/>
    <sheet name="Zad.64" sheetId="64" r:id="rId64"/>
    <sheet name="Zad.65" sheetId="65" r:id="rId65"/>
    <sheet name="Zad.66" sheetId="66" r:id="rId66"/>
    <sheet name="Zad.67" sheetId="67" r:id="rId67"/>
    <sheet name="Zad.68" sheetId="68" r:id="rId68"/>
    <sheet name="Zad.69" sheetId="69" r:id="rId69"/>
    <sheet name="Zad.70" sheetId="70" r:id="rId70"/>
    <sheet name="Zad.71" sheetId="71" r:id="rId71"/>
    <sheet name="Zad.72" sheetId="72" r:id="rId72"/>
    <sheet name="Zad.73" sheetId="73" r:id="rId73"/>
    <sheet name="Zad.74" sheetId="74" r:id="rId74"/>
    <sheet name="Zad.75" sheetId="75" r:id="rId75"/>
    <sheet name="Zad.76" sheetId="76" r:id="rId76"/>
    <sheet name="Zad.77" sheetId="77" r:id="rId77"/>
    <sheet name="Zad.78" sheetId="78" r:id="rId78"/>
    <sheet name="Zad.79" sheetId="79" r:id="rId79"/>
    <sheet name="Zad.80" sheetId="80" r:id="rId80"/>
    <sheet name="Zad.81" sheetId="81" r:id="rId81"/>
    <sheet name="Zad.82" sheetId="82" r:id="rId82"/>
    <sheet name="Zad.83" sheetId="83" r:id="rId83"/>
    <sheet name="Zad.84" sheetId="84" r:id="rId84"/>
    <sheet name="Zad.85" sheetId="85" r:id="rId85"/>
    <sheet name="Zad.86" sheetId="86" r:id="rId86"/>
    <sheet name="Zad.87" sheetId="87" r:id="rId87"/>
    <sheet name="Zad.88" sheetId="88" r:id="rId88"/>
    <sheet name="Zad.89" sheetId="89" r:id="rId89"/>
    <sheet name="Zad.90" sheetId="90" r:id="rId90"/>
    <sheet name="Zad.91" sheetId="91" r:id="rId91"/>
    <sheet name="Zad.92" sheetId="92" r:id="rId92"/>
    <sheet name="Zad.93" sheetId="93" r:id="rId93"/>
    <sheet name="Zad.94" sheetId="94" r:id="rId94"/>
    <sheet name="Zad.95" sheetId="95" r:id="rId95"/>
    <sheet name="Zad.96" sheetId="96" r:id="rId96"/>
    <sheet name="Zad.97" sheetId="97" r:id="rId97"/>
    <sheet name="Zad.98" sheetId="98" r:id="rId98"/>
    <sheet name="Zad.99" sheetId="99" r:id="rId99"/>
    <sheet name="Zad.100" sheetId="100" r:id="rId100"/>
    <sheet name="Zad.101" sheetId="101" r:id="rId101"/>
    <sheet name="Zad.102" sheetId="102" r:id="rId102"/>
    <sheet name="Zad.103" sheetId="103" r:id="rId103"/>
    <sheet name="Zad.104" sheetId="104" r:id="rId104"/>
    <sheet name="Zad.105" sheetId="105" r:id="rId105"/>
    <sheet name="Zad.106" sheetId="106" r:id="rId106"/>
    <sheet name="Zad.107" sheetId="107" r:id="rId107"/>
    <sheet name="Zad.108" sheetId="108" r:id="rId108"/>
    <sheet name="Zad.109" sheetId="109" r:id="rId109"/>
    <sheet name="Zad.110" sheetId="110" r:id="rId110"/>
    <sheet name="Zad. 111" sheetId="111" r:id="rId111"/>
    <sheet name="Zad.112" sheetId="112" r:id="rId112"/>
    <sheet name="Zad.113" sheetId="113" r:id="rId113"/>
    <sheet name="Zad.114" sheetId="114" r:id="rId114"/>
    <sheet name="Zad.115" sheetId="115" r:id="rId115"/>
    <sheet name="Zad. 116" sheetId="116" r:id="rId116"/>
    <sheet name="Zad.117" sheetId="117" r:id="rId117"/>
    <sheet name="Zad. 118" sheetId="118" r:id="rId118"/>
    <sheet name="Zad. 119" sheetId="119" r:id="rId119"/>
    <sheet name="Zad. 120" sheetId="120" r:id="rId120"/>
    <sheet name="Zad. 121" sheetId="121" r:id="rId121"/>
    <sheet name="Zad. 122" sheetId="122" r:id="rId122"/>
    <sheet name="Zad.123" sheetId="123" r:id="rId123"/>
    <sheet name="Zad. 124" sheetId="124" r:id="rId124"/>
    <sheet name="Zad.125" sheetId="125" r:id="rId125"/>
    <sheet name="Zad.126" sheetId="126" r:id="rId126"/>
    <sheet name="Zad.127" sheetId="127" r:id="rId127"/>
    <sheet name="Zad. 128" sheetId="128" r:id="rId128"/>
    <sheet name="Zad.129" sheetId="129" r:id="rId129"/>
    <sheet name="Zad.130" sheetId="130" r:id="rId130"/>
    <sheet name="Zad.131" sheetId="131" r:id="rId131"/>
    <sheet name="Zad.132" sheetId="132" r:id="rId132"/>
    <sheet name="Zad.133" sheetId="133" r:id="rId133"/>
    <sheet name="Zad.134" sheetId="134" r:id="rId134"/>
    <sheet name="Zad.135" sheetId="135" r:id="rId135"/>
    <sheet name="Zad.136" sheetId="136" r:id="rId136"/>
    <sheet name="Zad.137" sheetId="137" r:id="rId137"/>
    <sheet name="Zad.138" sheetId="138" r:id="rId138"/>
    <sheet name="Zad. 139" sheetId="139" r:id="rId139"/>
    <sheet name="Zad.140" sheetId="140" r:id="rId140"/>
    <sheet name="Zad.141" sheetId="141" r:id="rId141"/>
    <sheet name="Zad.142" sheetId="142" r:id="rId142"/>
    <sheet name="Zad.143" sheetId="143" r:id="rId143"/>
    <sheet name="Zad.144" sheetId="144" r:id="rId144"/>
    <sheet name="Zad.145" sheetId="145" r:id="rId145"/>
    <sheet name="Zad.146" sheetId="146" r:id="rId146"/>
    <sheet name="Zad.147" sheetId="147" r:id="rId147"/>
    <sheet name="Zad.148" sheetId="148" r:id="rId148"/>
    <sheet name="Zad.149" sheetId="149" r:id="rId149"/>
    <sheet name="Zad.150" sheetId="150" r:id="rId150"/>
    <sheet name="Zad.151" sheetId="151" r:id="rId151"/>
    <sheet name="Zad.152" sheetId="152" r:id="rId152"/>
    <sheet name="Zad.153" sheetId="153" r:id="rId153"/>
    <sheet name="Zestawienie" sheetId="154" state="hidden" r:id="rId154"/>
  </sheets>
  <definedNames>
    <definedName name="_xlnm.Print_Area" localSheetId="99">Zad.100!$A$1:$J$46</definedName>
    <definedName name="_xlnm.Print_Area" localSheetId="108">Zad.109!$A$1:$J$18</definedName>
    <definedName name="_xlnm.Print_Area" localSheetId="10">Zad.11!$A$1:$J$48</definedName>
    <definedName name="_xlnm.Print_Area" localSheetId="20">Zad.21!$A$1:$J$25</definedName>
    <definedName name="_xlnm.Print_Area" localSheetId="42">Zad.43!$A$1:$J$17</definedName>
    <definedName name="_xlnm.Print_Area" localSheetId="45">Zad.46!$A$1:$J$10</definedName>
    <definedName name="_xlnm.Print_Area" localSheetId="49">Zad.50!$A$1:$J$20</definedName>
    <definedName name="_xlnm.Print_Area" localSheetId="54">Zad.55!$A$1:$J$10</definedName>
    <definedName name="_xlnm.Print_Area" localSheetId="66">Zad.67!$A$1:$J$21</definedName>
    <definedName name="_xlnm.Print_Area" localSheetId="70">Zad.71!$A$1:$J$27</definedName>
    <definedName name="_xlnm.Print_Area" localSheetId="78">Zad.79!$A$1:$J$36</definedName>
    <definedName name="_xlnm.Print_Area" localSheetId="89">Zad.90!$A$1:$J$11</definedName>
    <definedName name="_xlnm.Print_Area" localSheetId="153">Zestawienie!$A$1:$B$106</definedName>
    <definedName name="Print_Area_0" localSheetId="10">Zad.11!$A$1:$J$48</definedName>
    <definedName name="Print_Area_0" localSheetId="20">Zad.21!$A$1:$I$21</definedName>
    <definedName name="Print_Area_0" localSheetId="78">Zad.79!$A$1:$J$10</definedName>
  </definedNames>
  <calcPr calcId="15251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I44" i="11" l="1"/>
  <c r="F44" i="11"/>
  <c r="D140" i="154" l="1"/>
  <c r="I66" i="1"/>
  <c r="F66" i="1"/>
  <c r="I20" i="2"/>
  <c r="F20" i="2"/>
  <c r="I7" i="3"/>
  <c r="F7" i="3"/>
  <c r="I38" i="4"/>
  <c r="F38" i="4"/>
  <c r="I33" i="5"/>
  <c r="F33" i="5"/>
  <c r="I19" i="6"/>
  <c r="F19" i="6"/>
  <c r="I22" i="7"/>
  <c r="F22" i="7"/>
  <c r="I15" i="8"/>
  <c r="F15" i="8"/>
  <c r="I13" i="9"/>
  <c r="F13" i="9"/>
  <c r="I38" i="10"/>
  <c r="F38" i="10"/>
  <c r="I7" i="13"/>
  <c r="F7" i="13"/>
  <c r="I9" i="14"/>
  <c r="F9" i="14"/>
  <c r="I32" i="15"/>
  <c r="F32" i="15"/>
  <c r="I40" i="16"/>
  <c r="F40" i="16"/>
  <c r="I11" i="17"/>
  <c r="F11" i="17"/>
  <c r="I21" i="18"/>
  <c r="F21" i="18"/>
  <c r="I54" i="20"/>
  <c r="F54" i="20"/>
  <c r="I21" i="21"/>
  <c r="F21" i="21"/>
  <c r="I15" i="22"/>
  <c r="F15" i="22"/>
  <c r="I7" i="23"/>
  <c r="F7" i="23"/>
  <c r="I8" i="26"/>
  <c r="F8" i="26"/>
  <c r="F7" i="27"/>
  <c r="I10" i="28"/>
  <c r="F10" i="28"/>
  <c r="I18" i="29"/>
  <c r="F18" i="29"/>
  <c r="C136" i="154"/>
  <c r="C139" i="154"/>
  <c r="C140" i="154"/>
  <c r="D142" i="154"/>
  <c r="C144" i="154"/>
  <c r="C145" i="154"/>
  <c r="C153" i="154"/>
  <c r="D153" i="154"/>
  <c r="D154" i="154"/>
  <c r="C154" i="154"/>
  <c r="D152" i="154"/>
  <c r="C152" i="154"/>
  <c r="D151" i="154"/>
  <c r="C151" i="154"/>
  <c r="D150" i="154"/>
  <c r="C150" i="154"/>
  <c r="D149" i="154"/>
  <c r="C149" i="154"/>
  <c r="D148" i="154"/>
  <c r="C148" i="154"/>
  <c r="D147" i="154"/>
  <c r="C147" i="154"/>
  <c r="D146" i="154"/>
  <c r="C146" i="154"/>
  <c r="D145" i="154"/>
  <c r="D144" i="154"/>
  <c r="D143" i="154"/>
  <c r="C143" i="154"/>
  <c r="C142" i="154"/>
  <c r="D141" i="154"/>
  <c r="C141" i="154"/>
  <c r="D139" i="154"/>
  <c r="D138" i="154"/>
  <c r="C138" i="154"/>
  <c r="D137" i="154"/>
  <c r="C137" i="154"/>
  <c r="D136" i="154"/>
  <c r="D135" i="154"/>
  <c r="C135" i="154"/>
  <c r="D134" i="154" l="1"/>
  <c r="C134" i="154"/>
  <c r="D133" i="154"/>
  <c r="C133" i="154"/>
  <c r="D132" i="154"/>
  <c r="C132" i="154"/>
  <c r="D131" i="154"/>
  <c r="C131" i="154"/>
  <c r="D130" i="154"/>
  <c r="C130" i="154"/>
  <c r="D129" i="154"/>
  <c r="C129" i="154"/>
  <c r="D128" i="154"/>
  <c r="C128" i="154"/>
  <c r="D127" i="154"/>
  <c r="C127" i="154"/>
  <c r="D126" i="154"/>
  <c r="C126" i="154"/>
  <c r="D125" i="154"/>
  <c r="C125" i="154"/>
  <c r="D124" i="154"/>
  <c r="C124" i="154"/>
  <c r="D123" i="154"/>
  <c r="C123" i="154"/>
  <c r="D122" i="154"/>
  <c r="C122" i="154"/>
  <c r="D121" i="154"/>
  <c r="C121" i="154"/>
  <c r="D120" i="154"/>
  <c r="C120" i="154"/>
  <c r="D119" i="154"/>
  <c r="C119" i="154"/>
  <c r="D118" i="154"/>
  <c r="C118" i="154"/>
  <c r="D117" i="154"/>
  <c r="C117" i="154"/>
  <c r="D116" i="154"/>
  <c r="C116" i="154"/>
  <c r="D115" i="154"/>
  <c r="C115" i="154"/>
  <c r="D114" i="154"/>
  <c r="C114" i="154"/>
  <c r="D113" i="154"/>
  <c r="C113" i="154"/>
  <c r="D112" i="154"/>
  <c r="C112" i="154"/>
  <c r="D111" i="154"/>
  <c r="C111" i="154"/>
  <c r="D110" i="154"/>
  <c r="C110" i="154"/>
  <c r="D109" i="154"/>
  <c r="C109" i="154"/>
  <c r="D108" i="154"/>
  <c r="C108" i="154"/>
  <c r="D107" i="154"/>
  <c r="C107" i="154"/>
  <c r="D106" i="154"/>
  <c r="C106" i="154"/>
  <c r="D105" i="154"/>
  <c r="C105" i="154"/>
  <c r="D104" i="154"/>
  <c r="C104" i="154"/>
  <c r="D103" i="154"/>
  <c r="C103" i="154"/>
  <c r="D102" i="154"/>
  <c r="C102" i="154"/>
  <c r="D101" i="154"/>
  <c r="C101" i="154"/>
  <c r="D100" i="154"/>
  <c r="C100" i="154"/>
  <c r="D99" i="154"/>
  <c r="C99" i="154"/>
  <c r="D98" i="154"/>
  <c r="C98" i="154"/>
  <c r="D97" i="154"/>
  <c r="C97" i="154"/>
  <c r="D96" i="154"/>
  <c r="C96" i="154"/>
  <c r="D95" i="154"/>
  <c r="C95" i="154"/>
  <c r="D94" i="154"/>
  <c r="C94" i="154"/>
  <c r="D93" i="154"/>
  <c r="C93" i="154"/>
  <c r="D92" i="154"/>
  <c r="C92" i="154"/>
  <c r="D91" i="154"/>
  <c r="C91" i="154"/>
  <c r="D90" i="154"/>
  <c r="C90" i="154"/>
  <c r="D89" i="154"/>
  <c r="C89" i="154"/>
  <c r="D88" i="154"/>
  <c r="C88" i="154"/>
  <c r="D87" i="154"/>
  <c r="C87" i="154"/>
  <c r="D86" i="154"/>
  <c r="C86" i="154"/>
  <c r="D85" i="154"/>
  <c r="C85" i="154"/>
  <c r="D84" i="154"/>
  <c r="C84" i="154"/>
  <c r="D83" i="154"/>
  <c r="D82" i="154"/>
  <c r="C82" i="154"/>
  <c r="D81" i="154"/>
  <c r="C81" i="154"/>
  <c r="D80" i="154"/>
  <c r="C80" i="154"/>
  <c r="D79" i="154"/>
  <c r="C79" i="154"/>
  <c r="D78" i="154"/>
  <c r="C78" i="154"/>
  <c r="D77" i="154"/>
  <c r="C77" i="154"/>
  <c r="D76" i="154"/>
  <c r="C76" i="154"/>
  <c r="D75" i="154"/>
  <c r="C75" i="154"/>
  <c r="D74" i="154"/>
  <c r="C74" i="154"/>
  <c r="D73" i="154"/>
  <c r="C73" i="154"/>
  <c r="D72" i="154"/>
  <c r="C72" i="154"/>
  <c r="D71" i="154"/>
  <c r="C71" i="154"/>
  <c r="D70" i="154"/>
  <c r="C70" i="154"/>
  <c r="D69" i="154"/>
  <c r="C69" i="154"/>
  <c r="D68" i="154"/>
  <c r="C68" i="154"/>
  <c r="C67" i="154"/>
  <c r="D66" i="154"/>
  <c r="C66" i="154"/>
  <c r="D65" i="154"/>
  <c r="C65" i="154"/>
  <c r="D64" i="154"/>
  <c r="C64" i="154"/>
  <c r="D63" i="154"/>
  <c r="C63" i="154"/>
  <c r="C62" i="154"/>
  <c r="D62" i="154"/>
  <c r="D61" i="154"/>
  <c r="C61" i="154"/>
  <c r="D60" i="154"/>
  <c r="C60" i="154"/>
  <c r="D59" i="154"/>
  <c r="C59" i="154"/>
  <c r="D58" i="154"/>
  <c r="C58" i="154"/>
  <c r="D57" i="154"/>
  <c r="C57" i="154"/>
  <c r="D56" i="154"/>
  <c r="C56" i="154"/>
  <c r="D55" i="154"/>
  <c r="C55" i="154"/>
  <c r="D54" i="154"/>
  <c r="C54" i="154"/>
  <c r="D53" i="154"/>
  <c r="C53" i="154"/>
  <c r="D52" i="154" l="1"/>
  <c r="C52" i="154"/>
  <c r="D51" i="154"/>
  <c r="C51" i="154"/>
  <c r="D50" i="154"/>
  <c r="C50" i="154"/>
  <c r="D49" i="154"/>
  <c r="C49" i="154"/>
  <c r="D48" i="154"/>
  <c r="C48" i="154"/>
  <c r="D47" i="154"/>
  <c r="C47" i="154"/>
  <c r="D46" i="154"/>
  <c r="C46" i="154"/>
  <c r="D45" i="154"/>
  <c r="C45" i="154"/>
  <c r="D44" i="154"/>
  <c r="C44" i="154"/>
  <c r="D43" i="154"/>
  <c r="C43" i="154"/>
  <c r="D42" i="154"/>
  <c r="C42" i="154"/>
  <c r="D41" i="154"/>
  <c r="C41" i="154"/>
  <c r="D40" i="154"/>
  <c r="C40" i="154"/>
  <c r="D39" i="154"/>
  <c r="C39" i="154"/>
  <c r="D38" i="154"/>
  <c r="C38" i="154"/>
  <c r="D37" i="154"/>
  <c r="C37" i="154"/>
  <c r="D36" i="154"/>
  <c r="C36" i="154"/>
  <c r="D33" i="154"/>
  <c r="C33" i="154"/>
  <c r="D32" i="154"/>
  <c r="C32" i="154"/>
  <c r="D30" i="154"/>
  <c r="C30" i="154"/>
  <c r="D29" i="154"/>
  <c r="C29" i="154"/>
  <c r="C28" i="154" l="1"/>
  <c r="D27" i="154"/>
  <c r="C27" i="154"/>
  <c r="D24" i="154"/>
  <c r="C24" i="154"/>
  <c r="D23" i="154"/>
  <c r="C23" i="154"/>
  <c r="D22" i="154"/>
  <c r="C22" i="154"/>
  <c r="D21" i="154"/>
  <c r="C21" i="154"/>
  <c r="D19" i="154"/>
  <c r="C19" i="154"/>
  <c r="D18" i="154"/>
  <c r="C18" i="154"/>
  <c r="D17" i="154"/>
  <c r="C17" i="154"/>
  <c r="D16" i="154"/>
  <c r="C16" i="154"/>
  <c r="D15" i="154"/>
  <c r="C15" i="154"/>
  <c r="D14" i="154"/>
  <c r="C14" i="154"/>
  <c r="D12" i="154"/>
  <c r="C12" i="154"/>
  <c r="D11" i="154"/>
  <c r="C11" i="154"/>
  <c r="D10" i="154"/>
  <c r="C10" i="154"/>
  <c r="D9" i="154"/>
  <c r="C9" i="154"/>
  <c r="D8" i="154"/>
  <c r="C8" i="154"/>
  <c r="D7" i="154"/>
  <c r="C7" i="154"/>
  <c r="D6" i="154"/>
  <c r="C6" i="154"/>
  <c r="D5" i="154"/>
  <c r="C5" i="154"/>
  <c r="D4" i="154"/>
  <c r="C4" i="154"/>
  <c r="D2" i="154"/>
  <c r="C2" i="154"/>
  <c r="C83" i="154" l="1"/>
  <c r="I7" i="27"/>
  <c r="D28" i="154" s="1"/>
  <c r="I6" i="25"/>
  <c r="D26" i="154" s="1"/>
  <c r="F6" i="25"/>
  <c r="C26" i="154" s="1"/>
  <c r="I6" i="24"/>
  <c r="D25" i="154" s="1"/>
  <c r="D67" i="154" l="1"/>
  <c r="F8" i="139" l="1"/>
  <c r="I8" i="139" s="1"/>
  <c r="F13" i="81"/>
  <c r="F12" i="81"/>
  <c r="J39" i="52"/>
  <c r="D35" i="154"/>
  <c r="C35" i="154"/>
  <c r="I7" i="30"/>
  <c r="D31" i="154" s="1"/>
  <c r="F7" i="30"/>
  <c r="C31" i="154" s="1"/>
  <c r="F6" i="24"/>
  <c r="C25" i="154" s="1"/>
  <c r="I6" i="19"/>
  <c r="D20" i="154" s="1"/>
  <c r="F6" i="19"/>
  <c r="C20" i="154" s="1"/>
  <c r="I7" i="12"/>
  <c r="D13" i="154" s="1"/>
  <c r="F7" i="12"/>
  <c r="C13" i="154" s="1"/>
  <c r="F39" i="11"/>
  <c r="F34" i="11"/>
  <c r="F30" i="11"/>
  <c r="F25" i="11"/>
  <c r="F18" i="11"/>
  <c r="F11" i="11"/>
  <c r="F9" i="11"/>
  <c r="F7" i="11"/>
  <c r="F19" i="10"/>
  <c r="F13" i="10"/>
  <c r="D3" i="154"/>
  <c r="C3" i="154"/>
  <c r="C34" i="154" l="1"/>
  <c r="C155" i="154" s="1"/>
  <c r="D34" i="154"/>
  <c r="D155" i="154" s="1"/>
</calcChain>
</file>

<file path=xl/sharedStrings.xml><?xml version="1.0" encoding="utf-8"?>
<sst xmlns="http://schemas.openxmlformats.org/spreadsheetml/2006/main" count="5448" uniqueCount="1596">
  <si>
    <t>ZOZ/DZP/PN/33/19</t>
  </si>
  <si>
    <t>Załącznik Nr: 9</t>
  </si>
  <si>
    <t>Zadanie nr: 1 - Cewniki, dreny, kanki, zgłębniki</t>
  </si>
  <si>
    <t>Lp.</t>
  </si>
  <si>
    <t>Nazwa produktu</t>
  </si>
  <si>
    <t>Jednostka miary</t>
  </si>
  <si>
    <t>Ilość</t>
  </si>
  <si>
    <t>Cena jednostkowa netto</t>
  </si>
  <si>
    <t>Wartość netto</t>
  </si>
  <si>
    <t>VAT</t>
  </si>
  <si>
    <t>Cena jednostkowa brutto</t>
  </si>
  <si>
    <t>Wartość brutto</t>
  </si>
  <si>
    <t>Cewnik do odsysania Redon  12 F/70,  z paskiem rtg silikonowane</t>
  </si>
  <si>
    <t>szt.</t>
  </si>
  <si>
    <t>Cewnik do odsysania Redon  14 F/70,  z paskiem rtg silikonowane</t>
  </si>
  <si>
    <t>Cewnik do odsysania Redon  16 F / 70, z paskiem rtg silikonowane</t>
  </si>
  <si>
    <t>Cewnik do odsysania Redon  18 F / 70, z paskiem rtg silikonowane</t>
  </si>
  <si>
    <t>Cewnik do odsysania Redon  20 F / 70, z paskiem rtg silikonowane</t>
  </si>
  <si>
    <t>Pojemnik typ  Redon, sterylny o pojemności 200-250ml, końcówka schodkowa do załączenia drenów Redon, kształt płaski, pakowane w opakowanie papier folia.</t>
  </si>
  <si>
    <t>Cewnik do odsysania g. dróg oddech. C  4, dł. 40 cm</t>
  </si>
  <si>
    <t>Cewnik do odsysania g. dróg oddech. C 6, dł. 40 cm</t>
  </si>
  <si>
    <t>Cewnik do odsysania g. dróg oddech. C 8, dł. 40 cm</t>
  </si>
  <si>
    <t>Cewnik do odsysania g. dróg oddech. C 10, dł. 40 cm</t>
  </si>
  <si>
    <t>Cewnik do odsysania g. dróg oddech. C 12, dł. 40-60 cm</t>
  </si>
  <si>
    <t>Cewnik do odsysania g. dróg oddech. C 14, dł. 50-60 cm</t>
  </si>
  <si>
    <t>Cewnik do odsysania g. dróg oddech. C 16, dł. 50-60 cm</t>
  </si>
  <si>
    <t>Cewnik do odsysania g. dróg oddech. C 18, dł. 60 cm</t>
  </si>
  <si>
    <t>Cewnik do odsysania g. dróg oddech. C 20, dł. 60 cm</t>
  </si>
  <si>
    <t>Cewnik do odsysania g. dróg oddech. C 22, dł. 60 cm</t>
  </si>
  <si>
    <t>Cewnik do odsysania g. dróg oddech. C 24, dł. 60 cm</t>
  </si>
  <si>
    <t>Zatyczka do cewników jałowa</t>
  </si>
  <si>
    <t>Cewnik Foley silikonowany nr.8 z prowadnica z balonem do 15ml</t>
  </si>
  <si>
    <t>Cewnik Foley silikonowany nr.10 z prowadnicą</t>
  </si>
  <si>
    <t>Cewnik Foley silikonowany nr.12  z balonem do 15ml</t>
  </si>
  <si>
    <t>Cewnik Foley silikonowany nr.14  z balonem do 15ml</t>
  </si>
  <si>
    <t>Cewnik Foley silikonowany nr. 16  z balonem do 15ml</t>
  </si>
  <si>
    <t>Cewnik Foley silikonowany nr.18  z balonem do 15ml</t>
  </si>
  <si>
    <t>Cewnik Foley silikonowany nr. 20  z balonem do 15ml</t>
  </si>
  <si>
    <t>Cewnik Foley silikonowany nr. 22  z balonem do 15ml</t>
  </si>
  <si>
    <t>Cewnik Foley silikonowany nr. 24  z balonem do 15ml</t>
  </si>
  <si>
    <t>Cewnik Foley silikonowany nr.16  z balonem do 15ml</t>
  </si>
  <si>
    <t>Cewnik Foley silikonowany nr.18  z balonem 30- 50ml</t>
  </si>
  <si>
    <t>Cewnik Foley silikonowany nr.22  z balonem 30- 50ml</t>
  </si>
  <si>
    <t>Cewnik Foley silikonowany nr.24  z balonem 30- 50ml</t>
  </si>
  <si>
    <t>Cewnik foley z jonami srebra nr.14,16,18,20  z balonem do 15ml</t>
  </si>
  <si>
    <t>Cewnik Foley silikonowy nr.14,16,18,20  z balonem do 15ml do wyboru przy zakupie.</t>
  </si>
  <si>
    <t>Cewnik Kehr nr.12, 50x16cm</t>
  </si>
  <si>
    <t>Cewnik Kehr nr.14, 50x16cm</t>
  </si>
  <si>
    <t>Cewnik Kehr nr.16, 50x16cm</t>
  </si>
  <si>
    <t>Cewnik Kehr nr.18, 50x16cm</t>
  </si>
  <si>
    <t>Cewnik Kehr nr.20, 50x16cm</t>
  </si>
  <si>
    <t>Cewnik Nelatona nr 6</t>
  </si>
  <si>
    <t>Cewnik Nelatona nr 10</t>
  </si>
  <si>
    <t>Cewnik Nelatona nr 10-20</t>
  </si>
  <si>
    <t>Cewnik Nelatona nr 22</t>
  </si>
  <si>
    <t>Cewnik Pezzer nr 28</t>
  </si>
  <si>
    <t>Dren brzuszny 22, dł. 400mm  z paskiem rtg</t>
  </si>
  <si>
    <t>Dren brzuszny 24, dł. 400mm z paskiem rtg</t>
  </si>
  <si>
    <t>Dren brzuszny 26, dł. 400mm  z paskiem rtg</t>
  </si>
  <si>
    <t>Dren brzuszny 28, dł. 400mm   z paskiem rtg</t>
  </si>
  <si>
    <t>Kanka doodbytnicza  nr 16/ 200 mm</t>
  </si>
  <si>
    <t>Kanka doodbytnicza nr.24/ 250mm</t>
  </si>
  <si>
    <t>Kanka doodbytnicza nr.18/ 200 mm</t>
  </si>
  <si>
    <t>Kanka doodbytnicza nr.30/ 300 mm</t>
  </si>
  <si>
    <t>Zgłębnik żołądkowy dł. 1500mm, nr. 12</t>
  </si>
  <si>
    <t>Zgłębnik żołądkowy dł. 1500mm, nr. 14</t>
  </si>
  <si>
    <t>Zgłębnik żołądkowy dł. 1500mm, nr. 16</t>
  </si>
  <si>
    <t>Zgłębnik żołądkowy dł. 1500mm, nr 18</t>
  </si>
  <si>
    <t>Zgłębnik żołądkowy dł. 1500mm, nr 20</t>
  </si>
  <si>
    <t>Zgłębnik żołądkowy dł. 1500mm, nr 22</t>
  </si>
  <si>
    <t>Zgłębnik żołądkowy dł. 1500mm, nr 24</t>
  </si>
  <si>
    <t>Zgłębnik Sengstakena G-18</t>
  </si>
  <si>
    <t>Zgłębnik Sengstakena G-16</t>
  </si>
  <si>
    <t>RAZEM</t>
  </si>
  <si>
    <t>Data</t>
  </si>
  <si>
    <t>Podpis osoby/osób upoważnionej</t>
  </si>
  <si>
    <t>…………………………………………….</t>
  </si>
  <si>
    <t>……………………………….</t>
  </si>
  <si>
    <t>Zadanie nr: 2 - Embolektomia, cewniki do żył centralnych, igły do znieczuleń</t>
  </si>
  <si>
    <t>Cewnik do embolektomii F3/800 bal. 0,2 ml</t>
  </si>
  <si>
    <t>Cewnik do embolektomii  F 4 / 800 bal. 0,7 ml</t>
  </si>
  <si>
    <t>Cewnik do embolektomii  F 5/ 800 bal. 1,5 ml</t>
  </si>
  <si>
    <t>Cewnik do embolektomii  F 6 / 800 bal. 2,0 ml</t>
  </si>
  <si>
    <t>Cewnik do żył centralnych met Seldingera 1- światł.   20 cm x 70 mm</t>
  </si>
  <si>
    <t>Cewnik do żył centralnych met Seldingera 2- światł.   20 cm x 70 mm</t>
  </si>
  <si>
    <t>Cewnik do żył centralnych met Seldingera 3- światł.   20 cm x 70 mm</t>
  </si>
  <si>
    <t>Cewnik pęcherzowo-miedniczkowy / szynowanie moczowodów / Dubble J 7 F 26 cm śr pętli 4 cm</t>
  </si>
  <si>
    <t>Dren do drenażu kl. piersiowej z trokarem 24 F</t>
  </si>
  <si>
    <t>Dren do drenażu kl. piersiowej z trokarem 28 F</t>
  </si>
  <si>
    <t>Igła do znieczuleń z ostrzem typu Pencil-Point o długości 88-90mm, w komplecie z igłą prowadzącą 20-22G, igła wykonana z wysokiej jakości stali nierdzewnej, przeźroczysta nasadka, ułatwiająca wizualizację płynu, karbowany uchwyt. 25-27G</t>
  </si>
  <si>
    <t>Elektroda endokawitarna do czasowej stymulacji serca(bipolarna) skład:Kateter 6F, odlekłośc między odprowadzeniami 10mm, zakończenie Tip Z długośc katetera 110cm, geometria wtyku 15x2,0mm</t>
  </si>
  <si>
    <t>Zestaw z zastawką do wprowadzania i wymiany kateterów oraz elektrod endokawitarnych, skład: Koszulka z zastawką 6Fx11cm z kranikiem trójdrożnym, rozszerzacz 6Fx 18cm, Prowadnik J.035”x4cm, Igła prosta 18Gx7cm</t>
  </si>
  <si>
    <t>Kateter do odsysania ran typu redon, rozmiar 12-18CH. Dł. 50 lub 70cm Do wyboru przy zamówieniu.</t>
  </si>
  <si>
    <t>Zadanie nr: 3 – Osłony na ramię C</t>
  </si>
  <si>
    <t>Osłona sterylna na przewody tubus złożona teleskopowo 16 x 200 cm z taśmą do mocowania na końcach</t>
  </si>
  <si>
    <t>Sterylny pokrowiec na ramię C aparatu rtg o wymiarach 100x220cm, wykonany z mocnej przezroczystej folii PE z dodatkową elastyczną gumką na głowice i taśmami lepnymi</t>
  </si>
  <si>
    <t>Razem</t>
  </si>
  <si>
    <t>Zadanie nr: 4 - Elektromedycyna</t>
  </si>
  <si>
    <t>Elektrody do EKG z żelem dla noworodków</t>
  </si>
  <si>
    <t>Op=50 szt.</t>
  </si>
  <si>
    <t>Elektrody do EKG z żelem dla dzieci</t>
  </si>
  <si>
    <t>Elektrody do EKG do badań spoczynkowych 44-30mm w kształcie prostokąta</t>
  </si>
  <si>
    <t>Elektrody do EKG do badań holterowskich i wysiłkowych, prostokątna z podłuznym otworem do mocowania przewodu o wyminarach 55x40mm</t>
  </si>
  <si>
    <t>Elektrody do EKG Holter do próby wysiłkowej prostokątna z zaokraglonymi rogami i wypustką o wymiarach 50x40mm</t>
  </si>
  <si>
    <t>Elektroda do EKG z możliwością użycia w promieniach RTG dla dorosłych, okrągła o wymiarach 45x42mm z wypustką do badań spoczynkowych</t>
  </si>
  <si>
    <t>Elektrody przedsercowe, przyssawkowe komplet 6 szt. dla dorosłych</t>
  </si>
  <si>
    <t>1 komplet</t>
  </si>
  <si>
    <t>Elektrody przedsercowe, przyssawkowe komplet 6 szt. dziecięce</t>
  </si>
  <si>
    <t>Elektrody kończynowe, klamrowe komplet 4 szt. dla dorosłych</t>
  </si>
  <si>
    <t>Elektrody kończynowe, klamrowe komplet 4 szt. dla dzieci</t>
  </si>
  <si>
    <t>Elektroda do stymulacji serca typu Quick – Combo RTS</t>
  </si>
  <si>
    <t>op. 2 szt.</t>
  </si>
  <si>
    <t>Elektroda silikonowo węglowa do elektroterapii pasująca do urządzenia BTL, rozmiar 6x6cm</t>
  </si>
  <si>
    <t>Elektroda silikonowo węglowa do elektroterapii pasująca do urządzenia BTL, rozmiar 7,5x9cm</t>
  </si>
  <si>
    <t>Elektroda z folii cynowej 6x6cm z kablem z końcówką żeńską</t>
  </si>
  <si>
    <t>Papier do EKG do apar. Ascard  210mmx25m</t>
  </si>
  <si>
    <t>rolka</t>
  </si>
  <si>
    <t>Papier do EKG do apar. Ascard 112mmx25m</t>
  </si>
  <si>
    <t>Papier do EKGdo Ascard-3 z nadrukiem 104mm x 40m</t>
  </si>
  <si>
    <t>Papier do USG typu Videoprinter UPP-110 HD Sony</t>
  </si>
  <si>
    <t>Papier do USG typu Videoprinter UPP-110 HG Sony</t>
  </si>
  <si>
    <t>papier do USG typu Sony UPP-84HG</t>
  </si>
  <si>
    <t>Papier typu KTG Avalon FM 20 150x100x150 M1911A</t>
  </si>
  <si>
    <t>Papier EKG 50 x 30 z nadrukiem do Lifepacka</t>
  </si>
  <si>
    <t>Papier do EKG typu Ascard B-56  60 x 25 m</t>
  </si>
  <si>
    <t>Papier do EKG BTL-08-LT-LC 210mm x 25m</t>
  </si>
  <si>
    <t>Żel do EKG  500 ml</t>
  </si>
  <si>
    <t>Żel do  USG  500 ml</t>
  </si>
  <si>
    <t xml:space="preserve">Żel sterylny nawilżający, w wyprofilowanej saszetce, 20 g </t>
  </si>
  <si>
    <t>Pasta ścierna do skóry, służąca do złuszczenia naskórka przed założeniem elektrod.  250G</t>
  </si>
  <si>
    <t>Papier termiczny w  rolce szer.112mm do sterylizatora, DPA-038-MG10 x 20m bez nadruku</t>
  </si>
  <si>
    <t>Papier termiczny w  rolce do spirometru 36PSA 1600 rozm. 110mm x 7m na małej gilzie bez nadruku</t>
  </si>
  <si>
    <t>Papier termiczny na rolce 110mm x 20m bez nadruku</t>
  </si>
  <si>
    <t>Papier termiczny na rolce 57mm x 25 bez nadruku</t>
  </si>
  <si>
    <t>Zadanie nr: 5 - Sterylizacja</t>
  </si>
  <si>
    <t>Rękaw fol.- pap. bez fałdy, płaski 50 mm x 200m</t>
  </si>
  <si>
    <t>Rękaw fol.- pap. bez fałdy, płaski 75mm x 200m</t>
  </si>
  <si>
    <t>Rękaw fol.- pap. bez fałdy, płaski 100 mm x 200m</t>
  </si>
  <si>
    <t>Rękaw fol.- pap. bez fałdy, płaski 120mm x 200m</t>
  </si>
  <si>
    <t>Rękaw fol.- pap. bez fałdy, płaski 150 mm x 200m</t>
  </si>
  <si>
    <t>Rękaw fol.- pap. bez fałdy, płaski 200-210 mm x 200m</t>
  </si>
  <si>
    <t>Rękaw fol.- pap. bez fałdy, płaski 300mm x 200m</t>
  </si>
  <si>
    <t>Rękaw fol.-pap z fałdą 150 mm x 100m</t>
  </si>
  <si>
    <t>Rękaw fol.-pap z fałdą 200 mm x 100m</t>
  </si>
  <si>
    <t>Rękaw fol.-pap z fałdą 300 mm x 100m</t>
  </si>
  <si>
    <t>Rękaw fol.-pap z fałdą 420 mm x 66m</t>
  </si>
  <si>
    <t>Taśma neutralna 19 mm</t>
  </si>
  <si>
    <t>Włóknina do sterylizacji z parą wodną i tlenkiem etylenu, niepyląca, antystatyczna, wytrzymałość na przesiąkanie wody, płynów, alkoholuzgodnie z PN EN 868-2, gramatura 60g/m2, kolor niebieski. Rozm. 600X 600mm.</t>
  </si>
  <si>
    <t>op.500szt</t>
  </si>
  <si>
    <t>Włóknina do sterylizacji z parą wodną i tlenkiem etylenu, niepyląca, antystatyczna, wytrzymałość na przesiąkanie wody, płynów, alkoholuzgodnie z PN EN 868-2, gramatura 60g/m2, kolor niebieski. Rozm. 900X 900mm.</t>
  </si>
  <si>
    <t>op.250szt</t>
  </si>
  <si>
    <t>Włóknina do sterylizacji z parą wodną i tlenkiem etylenu, niepyląca, antystatyczna, wytrzymałość na przesiąkanie wody, płynów, alkoholuzgodnie z PN EN 868-2, gramatura 60g/m2, kolor niebieski. Rozm. 1200X 1200mm.</t>
  </si>
  <si>
    <t>op.100szt</t>
  </si>
  <si>
    <t>Test kontroli zgrzewu</t>
  </si>
  <si>
    <t>op=250szt</t>
  </si>
  <si>
    <t>Samoklejąca etykieta jest wykonana z kartonu najwyższej jakości, o danych właściwościach fizycznych i chemicznych (porowatość, pH, skład). Nietoksyczny tusz spełnia standardy nakładane przez normę ISO11140-1 dla wskaźników procesu Typ 1.
Wymiary całkowite etykiety: 67 x 38 mm, wskaźnik: 0,5 cm2. Każda etykieta oprócz wskaźnika, zawiera puste miejsca na umieszczenie następujących danych: nr sterylizatora, data ważności, data procesu i osoba odpowiedzialna</t>
  </si>
  <si>
    <t>op=500szt.</t>
  </si>
  <si>
    <t>Mankiet do sterylizacji parą wodną 58cm x 70 m</t>
  </si>
  <si>
    <t>Torebki papierowo-foliowe samoklejące 60mm x 100mm op. a 200 szt.</t>
  </si>
  <si>
    <t>op.=200szt</t>
  </si>
  <si>
    <t>Torebki papierowo-foliowe samoklejące 90mm x 135mm op. a 200 szt</t>
  </si>
  <si>
    <t>Torebki papierowo-foliowe samoklejące 90mm x 230mm op. a 200 szt.</t>
  </si>
  <si>
    <t>Torebki papierowo-foliowe samoklejące 130mm x 250mm op. a 200 szt.</t>
  </si>
  <si>
    <t>Torebki papierowo-foliowe samoklejące 140mm x 280mm op. a 200 szt.</t>
  </si>
  <si>
    <t>Torebki papierowo-foliowe samoklejące 200mm x 330mm op. a 200 szt.</t>
  </si>
  <si>
    <t>Torebki papierowo-foliowe samoklejące 250mm x 400mm op. a 200 szt.</t>
  </si>
  <si>
    <t>Torebki papierowo-foliowe samoklejące 300 mm x 390 mm op. a 200 szt.</t>
  </si>
  <si>
    <t>Torebki papierowo-foliowe samoklejące 300 mm x 450 mm op. a 200 szt.</t>
  </si>
  <si>
    <t>Poz 1-11</t>
  </si>
  <si>
    <t>Parametry techniczne:</t>
  </si>
  <si>
    <t>-</t>
  </si>
  <si>
    <t>gramatura min 60g/m2</t>
  </si>
  <si>
    <t>wskaźniki sterylizacji umieszczone poza obszarem pakowania na linii zgrzewu</t>
  </si>
  <si>
    <t>2 wskaźniki sterylizacji: para wodna/tlenek etylenu</t>
  </si>
  <si>
    <t>folia 6-warstwowa wraz z warstwą kleju</t>
  </si>
  <si>
    <t>na każdym rękawie papierowo-foliowym umieszczony wymiar nominalny rękawa (długość i szerokość numer serii)</t>
  </si>
  <si>
    <t>zgrzew fabryczny 3-kanałowy</t>
  </si>
  <si>
    <t>Poz 18</t>
  </si>
  <si>
    <t xml:space="preserve"> Polyolefin i folia połączone są 3-kanałowym zgrzewem fabrycznym, którego wytrzymałość wynosi 6 Nm.</t>
  </si>
  <si>
    <t xml:space="preserve"> Laminat foliowy wykonany z 6-warstwowego kompozytu poliestru i polipropylenu o grubości 50μm, oraz polyolefin o gramaturze 93g/m2</t>
  </si>
  <si>
    <t>Zadanie nr: 6 - Rękawice</t>
  </si>
  <si>
    <t>op.200szt</t>
  </si>
  <si>
    <t>Rękawice chirurgiczne, sterylne, ortopedyczne, bezpudrowe, o wysokie odporności na przekłucia i rozdarcia oraz wytrzymałe i rozciągliwe spełniające wymogi zabiegów podwyższonego ryzyka, chirurgii urazowej, ortopedycznej oraz rekonstrukcyjnej. Parametry techniczne : lateksowe kolor brązowy, kształt anatomiczny, rolowany mankiet, teksturowane, chlorowane i silikonowane na zewnątrz, pokryte warstwą poliuretanową i silikonowane od wewnątrz. Średnie grubości pojedynczej ścianki na palcu min. 0,33mm, na części dłoniowej min. 0,30mm, na mankiecie min. 0,26mm, minimalna długość rękawicy 295mm, rozmiary 6,0-9,0, AQL 1,0, poziom protein &lt;30μg/g, jałowe, pakowane w opakowanie foliowe - wyjątkowo odporne na wilgoć.</t>
  </si>
  <si>
    <t>Para</t>
  </si>
  <si>
    <t>Rękawice chirurgiczne sterylne bezpudrowe mikrochirurgiczne, wykonane z lateks kauczuku naturalnego koloru brązowego mankiet z rolowanym brzegiem. Powierzchnia zewnętrzna: gładka, chlorowana i silikonowana, powierzchnia wewnętrzna: pokryta warstwą poliuretanową i silikonowana. Średnia grubość pojedynczej ścianki na palcu min. 0,18mm, na części dłoniowej min. 0,15mm, na mankiecie min. 0,12mm. Długość minimalna rękawicy 295mm, AQL: 1,0 zawartość protein &lt;30μg/g, pakowane w opakowania foliowe -wyjątkowo odporne na wilgoć</t>
  </si>
  <si>
    <t>Rękawice chirurgiczne jałowe, z lateksu kauczuku naturalnego, pudrowane. Powierzchnia zew. teksturowana, z rolowanym mankietem, o anatomicznym kształcie. Długość rękawicy min.280mm. Grubość ścianki o obszarze środkowego palca min. 0.21mm, dł. min. 0.20mm, mankietu min. 0.15mm., AQL1.0, poziom protein &lt;70ug.</t>
  </si>
  <si>
    <t>Rękawice chirurgiczne sterylne, bezpudrowe, lateks kauczuku naturalnego, kształt anatomiczny, mankiet prosty bez rolowanego zakończenia, powierzchnia zewnętrzna – mikroteksturowana, chlorowana, powierzchnia wewnętrzna – chlorowana. Średnia grubości pojedynczych ścianek: min. palec 0,220mm, dłoń  min. 0,205mm, mankiet min. 0,240mm. Długość minimalna rękawicy 285mm, zawartość protein &lt;30μg/g  AQL-1,0, rozmiar 6,0-9,0</t>
  </si>
  <si>
    <t>para</t>
  </si>
  <si>
    <t>Rękawice chirurgiczne neoprenowe kolor kremowy, jałowe,. Długość rękawicy min.300 mm, mankiet rolowany. Powierzchnia zewnętrzna  teksturowana, chlorowana i silikonowana. Powierzchnia wewnętrzna pokryta warstwą poliuretanową i silikonowana. Średnia grubość pojedynczej ścianki na palcu 0,16 mm, na części dłoniowej 0,15 mm, na mankiecie 0,15 mm. AQL 1,0. Rękawice zgodne z Dyrektywa o Wyrobie Medycznym MDD 93/42/EEC &amp; 2007/47/EC w klasie II a, zgodne z wymaganiami normy EN 455 część 1-4). Rozmiar 6-9,0</t>
  </si>
  <si>
    <t>Chirurgiczne rękawice lateksowe, jałowe, z wewnętrzną warstwą polimerową, bezpudrowe,  powierzchnia zewnętrzna teksturowana, z rolowanym mankietem, anatomiczny kształt, długość minimalna rękawicy 285mm, grubość ścianki na palcu min.0,21mm, dłoni min. 0,20mm, mankiet min.0,15mm, siła zrywu przed starzeniem min.14N, siła po starzeniu min. 12 N, AQL 1,0, poziom protein lateksu &lt;30ug/g, zaklasyfikowane jako środek ochrony indywidualnej w kat III. Zgodne z Dyrektywą Medyczną 93/42/EEC w  klasie IIa i  normą EN 455 część 1-4, posiadające Deklarację CE, Rozmiar 6,0 -9,0</t>
  </si>
  <si>
    <t>Rękawice chirurgiczne do systemu podwójnego zakładania jako rękawice spodnie, jałowe, lateksowe bezpudrowe, kształt anatomiczny, kolor zielony, mankiet rolowany, powierzchnia zewnętrzna gładka, chlorowana i silikonowana, powierzchnia wewnętrzna pokryta poliuretanem, pokrywana warstwą nawilżającą, długość rękawicy minimum 295 mm.Grubość pojedynczej ścianki na palcu min. 0,19; na dłoni min. 0,18 mm; na mankiecie min. 0,13mm. Zawartość protein &lt;30 ug/g, AQL 1,0. Zgodne z normą EN 455 część 1,2,3. Przebadane na przenikanie mikroorganizmów zgodnie z normą ASTM F1671 chemicznych zgodnie z normą EN 374-3.  Rozmiar od 6,0-9,0</t>
  </si>
  <si>
    <t>Rękawice foliowe PE , rozmiar M-L</t>
  </si>
  <si>
    <t>op=100szt.</t>
  </si>
  <si>
    <t>Rękawice chirurgiczne, ginekologiczne, o przedłużonym mankiecie,  jałowe, lateksowe bezpudrowe, kształt anatomiczny, mankiet rolowany,  powierzchnia zewnętrzna teksturowana, chlorowana, powierzchnia wewnętrzna chlorowana, długość rękawicy minimum 500mm, grubość na palcu min. 0,33mm, na dłoni min 0,30mm, mankiet min. 0,18mm, poziom protein lateksu poniżej 20µg/g, AQL max.0,65;. Rękawice zgodne z Dyrektywą o Wyrobie Medycznym MDD 93/42/EEC &amp; 2007/47/EC w klasie II a, rękawice zgodne z EN 455(1-4), rękawice przebadane na przenikanie mikroorganizmów zgodnie z ASTM F1671, rozmiar S-L</t>
  </si>
  <si>
    <t>op.=25szt</t>
  </si>
  <si>
    <t>Zadanie nr: 7 – Kaniule, aparaty do przygotowywania i pobierania leków z butelek</t>
  </si>
  <si>
    <t>Aparat do przygot. i pobierania leków z butelek z filtrem bakteryjnym 0,45 mikrometra z odpowietrznikiem z zamknięciem zatrzaskowym z mikrokolcem</t>
  </si>
  <si>
    <t>Przyrząd do aspiracji leku z butelek, z wbudowanym filtrem bakteryjnym 0,45µm i filtrem cząsteczkowym 5µm, nieruchoma osłona otaczająca nasadkę łączącą ze strzykawką, zintegrowana zastawka zabezpieczająca lek przed wyciekaniem po odłączeniu od strzykawki.</t>
  </si>
  <si>
    <t>Kaniula dożylna typu bezpiecznego z portem bocznym od G-24  do  G-17 zaopatrzona w specjalny metalowy automatyczny zatrzask zabezpieczający koniec igły przed przypadkowym zakłuciem personelu z minimum 4 paskami kontroli pod promieniowaniem RTG membrana hydrofobowa, chroniąca przed wypływem krwi po założeniu kaniuli</t>
  </si>
  <si>
    <t>Kaniula dożylna typu bezpiecznego bez portu bocznego z zaworem eliminujacym całkowicie wypływ krwi podczas kaniulacji, od G-24  do  G-17 zaopatrzona w specjalny metalowy automatyczny zatrzask zabezpieczający koniec igły przed przypadkowym zakłuciem personelu z minimum 4 paskami kontroli pod promieniowaniem RTG membrana hydrofobowa, chroniąca przed wypływem krwi po założeniu kaniuli</t>
  </si>
  <si>
    <t>Koreczki dwufunkcyjne do kaniul i strzykawek</t>
  </si>
  <si>
    <t>Korek do wenflonu Luer Lock</t>
  </si>
  <si>
    <t>Korek dezynfekcyjny zawierający 70% alkohol izopropylowy, sterylny, z aplikatorem umożliwiający sterylne podłączenie, bez możliwości kontaminacji obudowy koreczka przed podłączeniem.</t>
  </si>
  <si>
    <t>op=200szt.</t>
  </si>
  <si>
    <t>Skala pomiarowa do inf. systemu OCŻ  od +35 do -15cm wielokrotnego użytku, plastik. Z 2 uchwytami, z efektem powiększenia wyniku</t>
  </si>
  <si>
    <t>Zestaw bezpieczny do przetoczeń płynów inf. z  zastawkami : zatrzymującymi wypływ płynu przy odpowietrzaniu i zabezpieczającymi przed dostaniem się pow. do drenu po infuzji,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</si>
  <si>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Igła do bezpiecznego pobierania leków ze zintegrowanym filtrem 5µm, zapobiegająca zanieczyszczeniom mechanicznym pobieranych leków - opakowanie typu folia/papier.</t>
  </si>
  <si>
    <t>Rurka do bezpiecznego pobierania leków z filtrem 5µm, do pobierania leków z dużych ampułek i otwartych fiolek, długość robocza rurki min. 10cm - opakowanie typu folia/papier.</t>
  </si>
  <si>
    <t>Łącznik międzystrzykawkowy luer-lock umożliwiający swobodny transfer zawartości jednej strzykawki do drugiej - pakowane indywidualnie opak. folia/papier</t>
  </si>
  <si>
    <t>Przyrząd do transferu leków kolec- kolec</t>
  </si>
  <si>
    <t>Aparat do przetoczeń płynów infuzyjnych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</si>
  <si>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Zestaw  do przetoczeń płynów  infuzyjnych zaopatrzony w element pomiaru ilości wypływu kropli, sterylny</t>
  </si>
  <si>
    <t>Zestaw do przetoczeń płynów infuzyjnych światłoczułych z dwuczęściową komorą kroplową, odpowietrznikiem z filtrem p/bakteryjnym oraz miejscem na kolec komory kroplowej dla zapewnienia bezpieczeństwa po użyciu. Długość drenu 180 cm. Opakowanie pojedyncze, sterylne.</t>
  </si>
  <si>
    <t>Zadanie nr: 8 – Testy do sterylizacji.</t>
  </si>
  <si>
    <t>Pakiet jednokrotnego użytku typu Bowie-Dick,symulujący pakiet porowaty pakowany w papier krepowy, Testzapewniają łatwą i jednoznaczną interpretację wyniku - zmiana koloru.</t>
  </si>
  <si>
    <t>1 szt.</t>
  </si>
  <si>
    <t>Test wieloparametrowy  MVI-S S-4 test parowy liniowe ułożenie wskaźnika</t>
  </si>
  <si>
    <t>op=250</t>
  </si>
  <si>
    <t>Zintegrowany test chemiczny Kl. 5 z ruchomą substancją wskaźnikową do pary wodnej. Zgodny z normą PN EN 867-1 i ISO 11140 lub równoważną, Test wyraźnie oznaczonym polem bezpieczeństwa odczytu poprawności testu. Kompatybilny z cieplarką 3M</t>
  </si>
  <si>
    <t>Szybki test do wykrywania protein i hemoglobiny. Parametry techniczne: wynik w czasie nie krótszym niż 10 minut, test składający się z tuby i nasączonego tamponu. Wynik w postaci zmiany barwy odczynnika na fioletową. Test zapewniający weryfikację HACCP/SSOP</t>
  </si>
  <si>
    <t>Test jednorazowy kontroli mycia w myjniach dezynfektorach. Wskaźnik umieszczony na blaszce aluminiowej</t>
  </si>
  <si>
    <t>op.=100szt</t>
  </si>
  <si>
    <t>Test jednorazowy rutynowej kontroli w myjniach ultradźwiękowych. Wskaźnik umieszczony na blaszce aluminiowej.</t>
  </si>
  <si>
    <t>op=50szt</t>
  </si>
  <si>
    <t>Uchwyt do mocowania testów z pozycji 5,6</t>
  </si>
  <si>
    <t>1szt</t>
  </si>
  <si>
    <t>Fiolkowy wskaźnik biologiczny do pary wodnej. Ostateczny odczyt po 48 godzinach inkubacji. Zmiana koloru pożywki w przypadku nieprawidłowego wyniku łatwa w interpretacji z fioletowego na żółty. Nakrętka wskaźnika w kolorze brązowym. Na fiolce repozycjonowalna nierwąca się naklejka ze wskaźnikiem chemicznym i miejscem do opisu.</t>
  </si>
  <si>
    <t>op. 100szt</t>
  </si>
  <si>
    <t>Op=250 szt</t>
  </si>
  <si>
    <t>Załącznik nr 9</t>
  </si>
  <si>
    <t>ZOZ/DZP/PN/21/21</t>
  </si>
  <si>
    <t>Zadanie nr 9 – Pościel jednorazowa</t>
  </si>
  <si>
    <t xml:space="preserve">Komplet pościeli, jednorazowy, niejałowy, wykonany z włókniny polipropylenowej w kolorze niebieskim lub zielonym (włóknina min. 25g/m2): Wyrób medyczny pakowany pojedynczo w  torebkę  z foli PE, posiadającą , na stałe przymocowaną etykietę samoprzylepną, zawierającą następujące informacje: numer REF, nazwa produktu, rozmiar, LOT, znak CE,, data ważności, nazwa producenta Wymiary: poszwy na kołdrę – 210x140 cm, poszwy na poduszkę 70x80 cm, prześcieradła – 210x140cm </t>
  </si>
  <si>
    <t>komplet</t>
  </si>
  <si>
    <t>Jednorazowa miękka kołdra wykonana w zewnętrznej warstwie z włókniny typu Spunlance (materiał oddychający, miękki, delikatny dla skóry) oraz wypełnienia wykonanego w 100% z Poliestru. Kołdra zawiera przeszycia zabezpieczające przed przesuwaniem się poszczególnych warstw materiału. Kolor biały. Szyty ultradźwiękowo. Dla zachowania higieny każda sztuka pakowana osobno w woreczki zawierające etykietę z nazwą oraz parametrami produktu. Waga 300g. Rozmiar 110 x 190cm</t>
  </si>
  <si>
    <t>Poduszka jednorazowa o wymiarach 40xm x 40cm, wewnątrz 100% Polyester + zewnętrzna warstwa włókniny PP, gramatura - 200g</t>
  </si>
  <si>
    <t>Jednorazowe, niejałowy prześcieradło medyczne, czyste mikrobiologicznie wykonane z włókniny polipropylenowej w kolorze białym gramatura 25 g/m2, 150 x 240 cm, białe, pakowane pojedynczo</t>
  </si>
  <si>
    <t>Jednorazowa poszewka na poduszkę, niejałowa, wykonany z włókniny polipropylenowej w kolorze zielonym (włóknina min. 20g/m2):  Wyrób medyczny pakowany po 20 szt. Rozmiar 70cm x 80cm</t>
  </si>
  <si>
    <r>
      <rPr>
        <sz val="10"/>
        <color rgb="FF000000"/>
        <rFont val="Calibri"/>
        <family val="2"/>
        <charset val="238"/>
      </rPr>
      <t>Jednorazowy niesterylny podkład wysokochłonny pod pacjenta przeznaczony na blok operacyjny.                                                                        
- warstwa podkładu od strony stołu operacyjnego wykonana z paroprzepuszczalnego, nieprzemakalnego białego laminatu 
- rdzeń chłonny po zaabsorbowaniu płynów, suchy na powierzchni po maksymalnie 5 minutach.
- nośność &gt; 190 kg
- warstwa podkładu „od pacjenta”  trwale spojona z rdzeniem chłonnym, wykonana z miękkiej, pikowanej i przyjemnej dla skóry włókniny.
- wyrób medyczny, pakowany pojedynczo w  torebkę  z foli PE, posiadającą , na stałe przymocowaną etykietę samoprzylepną, zgodnie z wymaganiami normy PN-EN 1041 A1:2013-12 , zawierającą następujące informacje: numer REF, nazwa produktu, rozmiar, LOT, znak CE,, data ważności, nazwa producenta; podkad o wymiarach całkowitych </t>
    </r>
    <r>
      <rPr>
        <sz val="9"/>
        <color rgb="FF000000"/>
        <rFont val="Calibri"/>
        <family val="2"/>
        <charset val="238"/>
      </rPr>
      <t>100x200 cm, strefa absorbcyjna wym. 90 x180cm (+/- 5cm).  absorpcja  &gt;3000 ml.</t>
    </r>
  </si>
  <si>
    <t xml:space="preserve">Kołdra/koc do okrycia pacjenta jednorazowego użytku 3 warstwowy
wewnątrz 100% Polyester + zewnętrzne warstwy włókniny PP, materiał miękki i oddychający, pikowany z przeszyciami  w kształcie rombów na całej powierzchni zapobiegającymi  przemieszczaniu się elementów poszczególnych warstw, szyty ultradźwiękowo,  Kolor granatowy. Waga 300g. Rozmiar 110x190cm
</t>
  </si>
  <si>
    <t>Antypoślizgowa, podłogowa mata chłonna, może być stosowana zarówno na suchych jak i mokrych podłogach, bez super chłonnych proszków, dzięki czemu mata nie pęcznieje i jest równa na powierzchni, odpowiednia kapilarność utrzymuje matę na mokrej podłodze. Rozmiar 84cm x 30m na roli, pomarańczowa/biała, absorbcja -5L /m2</t>
  </si>
  <si>
    <t>suma</t>
  </si>
  <si>
    <t>Oferowany asortyment w poz.2, 3,7,8 nie jest wyrobem medycznym.</t>
  </si>
  <si>
    <t xml:space="preserve">Oświadczam, że oferowany przedmiot zamówienia jest zgodny z opisem i spełnia wymagane parametry techniczne </t>
  </si>
  <si>
    <t>data ……………………………….</t>
  </si>
  <si>
    <t>podpis ……………………………………….</t>
  </si>
  <si>
    <t>Zadanie nr: 10 - Strzykawki, igły</t>
  </si>
  <si>
    <t>Strzykawka dwuczęściowa luer, wykonana z wysokiej jakości PP i/lub PE, w pełni przeźroczysty cylinder z wyraźną czarną, trwałą skalą pomiarową o przedłużonej skali o min. 20% w stosunku do skali nominalnej, wyraźna kryza zabezpieczająca przed wypadaniem tłoka, idealne dopasowanie cylindra i tłoka zapewniające pełną szczelność i bezskokowy przesów tłoka, tłok w wyraźnym, kontrastującym kolorze ułatwiającym odczyt ze sferycznym zakończeniem umożliwiającym maksymalne zmniejszenie przestrzeni martwej, logo producetna  i nazwa własna na cylindrze i opakowaniu jednostkowym -  Strzykawki jednego producenta, pakowane indywidualnie w opakowanie typu folia/papier - opakowania a 100 szt. Parametry dla pozycji 1-4</t>
  </si>
  <si>
    <t>2 ml skala co 0,1ml x 100 szt.</t>
  </si>
  <si>
    <t>5 ml skala co 0,2ml x 100 szt.</t>
  </si>
  <si>
    <t>10 ml skala co 0,5ml x 100 szt.</t>
  </si>
  <si>
    <t>20 ml skala co 1ml x 100 szt.</t>
  </si>
  <si>
    <t>Strzykawka do tuberkuliny 1 ml 3 częściowe z igłą  0,45 x 12 mm x 100 szt. z osobną igłą</t>
  </si>
  <si>
    <t>100 ml Janeta z łącznikiem Luer,trzyczęściowa,wykonana z polipropylenu, skala w kolorze niebieskim, zaopatrzona w dodatkowy stożek do łączenia z cewnikiem</t>
  </si>
  <si>
    <t>Strzykawki - szczelne, łatwy przesuw tłoka, wyraźna skala. Wykazane na liście producenta pomp infuzyjnych MEDIMA S2 i Medima P2. Opis dla pozycji 7-10</t>
  </si>
  <si>
    <t>10ml x 100 szt., 3 częściowe</t>
  </si>
  <si>
    <t>20ml x 100 szt., 3 częściowe</t>
  </si>
  <si>
    <t>50 ml do pomp 3 cz .do  pomp Luer-Lock ze skalą dwustronną</t>
  </si>
  <si>
    <t>50 ml do pomp 3 cz .do  pomp Luer-Lock do leków światłoczułych</t>
  </si>
  <si>
    <t>Strzykawka 3-częściowa Luer-Lock model wymagany zgodnie z intrukcją producenta dializatora Primaflex 50ml</t>
  </si>
  <si>
    <t>0,45 x 13 mm x 100 szt.</t>
  </si>
  <si>
    <t>op=100szt</t>
  </si>
  <si>
    <t>0,5 x 25 mm x 100 szt.</t>
  </si>
  <si>
    <t>0,6 x 25 mm x 100 szt.</t>
  </si>
  <si>
    <t>0,7 x 30 mm x 100 szt.</t>
  </si>
  <si>
    <t>0,8 x 40 mm x 100 szt.</t>
  </si>
  <si>
    <t>0,9 x 40 mm x 100 szt.</t>
  </si>
  <si>
    <t>1,1 x 40 mm x 100 szt.</t>
  </si>
  <si>
    <t>1,2 x 40 mm x 100 szt.</t>
  </si>
  <si>
    <t>1,6 x 40 mm x 100 szt.</t>
  </si>
  <si>
    <t>Igła  0,8 x 120 mm x 100 szt. do blokad nerwowych</t>
  </si>
  <si>
    <t>Igła  do bezpiecznego pobierania i rozpuszczania leków 18G x 30mm, szlif ołówkowy z otworem bocznym, końcówka pasująca do luer i luer-lock.</t>
  </si>
  <si>
    <t>Igła  do bezpiecznego pobierania i rozpuszczania leków z filtrem 18G x 30-50mm, szlif ścięty z otworem bocznym, końcówka pasująca do luer i luer-lock.</t>
  </si>
  <si>
    <t>Igła motylek 0,8</t>
  </si>
  <si>
    <t>Igła motylek 0,60-0,64</t>
  </si>
  <si>
    <t>Igły do penów 0,30-0,33 - 12,7 mm</t>
  </si>
  <si>
    <t>Igły do penów G30  8 mm</t>
  </si>
  <si>
    <t>Igła do karpuli 0,4x38mm</t>
  </si>
  <si>
    <r>
      <rPr>
        <sz val="10"/>
        <rFont val="Arial"/>
        <family val="2"/>
        <charset val="238"/>
      </rPr>
      <t xml:space="preserve">
</t>
    </r>
    <r>
      <rPr>
        <sz val="12"/>
        <color rgb="FF000000"/>
        <rFont val="Calibri"/>
        <family val="1"/>
        <charset val="1"/>
        <scheme val="minor"/>
      </rPr>
      <t xml:space="preserve"> </t>
    </r>
    <r>
      <rPr>
        <sz val="11.5"/>
        <color rgb="FF000000"/>
        <rFont val="Calibri"/>
        <family val="1"/>
        <charset val="1"/>
        <scheme val="minor"/>
      </rPr>
      <t xml:space="preserve">Kaniula do płukania kanalików łzowych, zagięta 27G x7/8in, ,40x22mm 
</t>
    </r>
  </si>
  <si>
    <t>Op=100 szt</t>
  </si>
  <si>
    <t>Zadanie nr: 11 - Rurki</t>
  </si>
  <si>
    <t>Rurki intubacyjne bez mankietu 2,0 – 4,5silikonowane, jałowe</t>
  </si>
  <si>
    <t>Rurki intubacyjne z mankietem, ustno-nosowa, z termoplastycznego PCV, przeźroczysta, typ Murphy, linia RTG na całej dł., z czytelnym oznaczeniem znacznika głębokości i rozmiaru rurki na baloniku jałowe silikonowane</t>
  </si>
  <si>
    <t>Nr 2,5-9,5 co 0,5 do wyboru przy zakupie</t>
  </si>
  <si>
    <t>Rurki intubacyjne zbrojone z mankietem, typ Murphy, odporne na zginanie, znakowany balonik,rozmiar, jałowe, silikonowane</t>
  </si>
  <si>
    <t>Nr. 4,0-8,5 co 0,5 do wyboru przy zakupie</t>
  </si>
  <si>
    <t>Rurki intubacyjne zbrojone z mankietem, typ Murphy, odporne na zginanie, znakowany balonik rozmiar, jałowe, silikonowane z prowadnicą</t>
  </si>
  <si>
    <t>nr. 6-9 co 0,5 do wyboru przy zakupie</t>
  </si>
  <si>
    <t>Rurka tracheostomijna z dwoma niskociśnieniowymi mankietami uszczelniającymi, wykonana z medycznej odmiany termoplastycznego PCV, atraumatycznie wykończone wszystkie elementy rurki, linia kontrastowa RTG, baloniki kontrolne z samouszczelniejącymi się zaworami. Rozmiary do wyboru przy zakupie 7,0-9,0 co 1,0</t>
  </si>
  <si>
    <t>Rurka tracheostomijna zbrojona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</si>
  <si>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Rurka tracheostomijna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</si>
  <si>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Rurki ustno - gardłowe Guedel z medycznego PCV, barwne wkładki, zaokrąglone krawędzie, blokada przeciw zagryzieniu, jałowe,rozmiary  od 000 do 6 do wyboru przy zamówieniu</t>
  </si>
  <si>
    <t>Rurka nosowo-gardłowa 6-8mm</t>
  </si>
  <si>
    <t>Rurki tracheostomijne z mankietem silikonowane, jałowe</t>
  </si>
  <si>
    <t>nr. 5,0-10 co 0,5 do wyboru przy zakupie</t>
  </si>
  <si>
    <t>Zestaw o min. składzie: rurka tracheostomijna KAN bez mankietu 1 szt., prowadnica 1 szt., kaniula wewnętrzna z łącznikiem 15mm 1 szt., kaniula wewnętrzna z kołnierzem 2 szt., miękka opaska mocująca, łącznik 15mm nasadka łącząca, korek dekaniulacyjny, nasadka kosmetyczna rozmiary rurek do wyboru przy zakupie : 5,0-10,0 mm</t>
  </si>
  <si>
    <t>1 zestaw</t>
  </si>
  <si>
    <t>Zestaw o min. składzie: rurka tracheostomijna KAN z mankietem 1 szt., prowadnica 1 szt., kaniula wewnętrzna z łącznikiem 15mm 1 szt., kaniula wewnętrzna z kołnierzem 2 szt., miękka opaska mocująca, łącznik 15mm nasadka łącząca, korek dekaniulacyjny, nasadka kosmetyczna rozmiary rurek do wyboru przy zakupie : 5,0-10,0 mm</t>
  </si>
  <si>
    <t>Zestaw o min. składzie: rurka tracheostomijna KAN bez mankietu,fenestracyjna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</si>
  <si>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Zestaw o min. składzie: rurka tracheostomijna KAN z mankietem,fenestracyjna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</si>
  <si>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Łącznik do drenów symetryczny, sterylny, O.D. 15mm  I.D. 6mm</t>
  </si>
  <si>
    <t>szt</t>
  </si>
  <si>
    <t>Prowadnice do rurek intubacyjnych -metal, pokryty tworzywem, miękki koniec, jałowe</t>
  </si>
  <si>
    <t>Rozmiar 2-2,2 mm / 230 mm</t>
  </si>
  <si>
    <t>Rozmiar 3 mm / 340 mm</t>
  </si>
  <si>
    <t>Rozmiar 4 mm / 360 mm</t>
  </si>
  <si>
    <t>Rozmiar 5 mm / 370 mm</t>
  </si>
  <si>
    <t>Prowadnice do trudnych intubacji bez futerału. Elastyczna, wzmocniona na całej długości, skalowana podziałka, zagięty koniec ułatwiający wprowadzanie, materiał o właściwościach poślizgowych, jałowe</t>
  </si>
  <si>
    <t>Rozmiar 1,6 x 600 mm</t>
  </si>
  <si>
    <t>Rozmiar 2,0 x 600 mm</t>
  </si>
  <si>
    <t>Rozmiar 5,0 długość 800mm</t>
  </si>
  <si>
    <t>Prowadnice do wymiany rurek intubacyjnych z kanałem do wentylacji: w  komplecie z łącznikiem 15mm i Luer Lock z zagiętym końcem, jałowa, elastyczna, wzmocniona na całej długości.</t>
  </si>
  <si>
    <t>Rozmiar 5,0 długość 800 mm</t>
  </si>
  <si>
    <t>Prowadnica do trudnej intubacji, z wygiętym zakończeniem, elastyczna, wzmocniona na całej długości, skalowana - wielorazowego użytku, śr. zewn. 3.3 i 5.0mm - długość 60-80cm</t>
  </si>
  <si>
    <t>Prowadnica do rurek intubacyjnych z możliwością podawania tlenu, z prostym lub wygiętym końcem dystalnym, elastyczna, wzmocniona na całej długości, skalowana, z wewnętrznym kanałem oraz łącznikiem 15mm i łącznikiem luer-lock, śr. zewn. 2.6, 3.3, 5.0 i 6.0mm - długość 60-83cm</t>
  </si>
  <si>
    <t>Opaska do rurek tracheostomijnych, jałowa.</t>
  </si>
  <si>
    <t>Rurka tracheostomijna metalowa z okienkiem</t>
  </si>
  <si>
    <t>nr.7</t>
  </si>
  <si>
    <t>nr.8</t>
  </si>
  <si>
    <t>nr.9</t>
  </si>
  <si>
    <t>Szczoteczki do mycia rurek tracheostomijnych</t>
  </si>
  <si>
    <t>Zadanie nr: 12 - Okulary ochronne</t>
  </si>
  <si>
    <t>Okulary ochronne</t>
  </si>
  <si>
    <t>Wymogi produktu:</t>
  </si>
  <si>
    <t>Poz. 1.wykonane z przeźroczystego poliwęglanu. Wyposażone w  zauszniki i wielostopniową regulacją kąta pochylenia szybki oraz regulacją długości. Szkła posiadają powłokę chroniącą przed zaparowaniem. Zgodny z normą EN 166 lub równoważna</t>
  </si>
  <si>
    <t>ZOZ/DZP/PN/28/21</t>
  </si>
  <si>
    <t>Zadanie nr: 13 Pojemniki z formaliną.</t>
  </si>
  <si>
    <t xml:space="preserve">Pojemnik BiopSafe 60ml.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60ml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</si>
  <si>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op.=18 szt</t>
  </si>
  <si>
    <t xml:space="preserve">Pojemnik BiopSafe 20ml.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20ml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</si>
  <si>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op=24szt.</t>
  </si>
  <si>
    <t>Zadanie nr: 14 – Opatrunek hemostatyczny</t>
  </si>
  <si>
    <t>Gaza hemostatyczna 5x5cm</t>
  </si>
  <si>
    <t>Gaza hemostatyczna 7,5x5cm</t>
  </si>
  <si>
    <t>Gaza hemostatyczna 10x10cm</t>
  </si>
  <si>
    <t>Opis produktu:</t>
  </si>
  <si>
    <t>Tkana, bawełniana gaza hemostatyczna, z nieutlenionej celulozy, z funkcjonalnymi grupami cząsteczkowymi (FMGs) zapewniającymi specjalne właściwości fizyczne i zwiększające wydajnośc produktu. Po kontakcie z płynem przekształcająca się w elastyczną membranę o strukturze żelu, który przylega do rany pozwalając kontrolować krwawienie. Opatrunek mogący wchłonąć do 3500% własnego ciężaru podczas kontraktu z krwią. Nie wymagający wcześniejszego namaczania, nie wymagający kompresji. Możliwość stosowania przez porty 6 mm. Do stosowania w procedurach naczyniowych i sercowo- naczyniowych, obszarach szczególnie wrażliwych(nerwy, drogi nerwowe). Nie wymagający oczyszczania rany z krwi. W pełni biokompatybilny i sterylny (sterylizacja przez napromieniowanie), Całkowita biodegradacja w ciągu 7 dni .pH 5,5, Klasa III. Rozpuszczalny w wodzie. Stabilność materiału pozwalająca na usunięcie gazy z pola operacyjnego w całości. Nie przyklejający się do narzędzi, do rękawiczek.</t>
  </si>
  <si>
    <t>Zadanie nr: 15 – Akcesoria do systemu ssącego i oddechowego</t>
  </si>
  <si>
    <t>Wkład workowy jednorazowy z integralną zastawką zabezpieczającą, z maksymalnie 2 otworami w pokrywie worka. Kompatybilny z systemem RECEPTAL poj. 2 litry, z data ważności na każdym wkładzie.</t>
  </si>
  <si>
    <t>Trwały pojemnik/ kanister/ wielokrotnego użytku o śr. nie większej niż 11 cm z nietł. się tworzywa z podziałką co 25 ml, ze złączem do próżni, poj. 2 litry</t>
  </si>
  <si>
    <t>Linia monitorująca do próbkowania gazów, złącze typu męskie / żeńskie, dł. 3 m</t>
  </si>
  <si>
    <t>Pułapka wodna czarna typu D-fend do monitora f-my Datex - Ohmeda i Sirius</t>
  </si>
  <si>
    <t>Jednorazowy, układ oddechowy do respiratora dla dorosłych w składzie: 2 rury karbowane śr.2 2 mm z pamięcią kształtu, o dł. min 1,5 m, złączka Y, łącznik prosty 22m/22m</t>
  </si>
  <si>
    <t>Filtr p/bakteryjny z portem do kapnografii dla dorosłych o objętości oddechowej 180-250 ml bez wymiennika ciepła i wilgoci</t>
  </si>
  <si>
    <t>Filtr p/bakteryjny z wymiennikiem ciepła i wilgoci, z portem do kapnografii dla dorosłych o objętości oddechowej 180-250 ml</t>
  </si>
  <si>
    <t>Filtr p/bakteryjny z wymiennikiem ciepła i wilgoci, z portem do kapnografii, pediatryczny o objętości oddechowej 50-90 ml.</t>
  </si>
  <si>
    <t>Filtr p/bakteryjny z wymiennikiem ciepła i wilgoci z portem do kapnografii, noworodkowy o objętości oddechowej 25-40 ml.</t>
  </si>
  <si>
    <t>Wymiennik ciepła i wilgoci „sztuczny nos” do rurek tracheostomijny dla dorosłych bez drenu.</t>
  </si>
  <si>
    <t>Wapno sodowane do aparatu do zniecz. 4,5 kg</t>
  </si>
  <si>
    <t>Maska tlenowa, hypoalergiczna, bezzapachowa, przeźroczysta, wykonana z medycznej odmiany miękkiego PCV, do wysokich stężeń tlenu z przewodem tlenowym, z kulką do monitorowania oddechów i gumką naciągającą  oraz rezerwuarem tlenowym</t>
  </si>
  <si>
    <t>Maska tlenowa do podawania średnich stężeń tlenu z wejściem 22M wyposażonym w podwójny port: tlenowy oraz pomiarowy do monitorowania kapngrafii. Maska wyposażona w gumkę mocującą oraz blaszkę na nosie. W komplecie dren tlenowy o przekroju gwiazdkowym, o dł. 2,1m</t>
  </si>
  <si>
    <t>Maska tlenowa do podawania średnich stężeń tlenu z wydłużoną sekcją brodową, zagięty szczelnie mankiet nosowy,. Maska wyposażona w gumkę mocującą pod uszami, bez blaszki stabilizującej W komplecie dren tlenowy o przekroju gwiazdkowym, o dł. 2,1m</t>
  </si>
  <si>
    <t>Nebulizator o pojemności 10ml z dokładnym skalowaniem co 2ml, zdolny do pracy w pozycji pionowej i poziomej, z przewodem tlenowym, z łączką w kształcie litery T i ustnikiem - biologicznie czysty lub sterylny - pakowany pojedyńczo</t>
  </si>
  <si>
    <t>Maska trecheostomijna z łącznikiem T i portem</t>
  </si>
  <si>
    <t>Urządzenie nadkrtaniowe z kanałem gastrycznym z nienadmuchiwanym mankietem, oraz ze zintegrowanym blokerem zgryzu. Rozmiary do wyboru przy zakupie: rozmiar 1 dla noworodków (2-5kg), rozmiar 1,5 dla niemowląt (5-12kg), rozmiar 2 mały pediatryczny (10-25kg), rozmiar 2,5 duży pediatryczny (25-35kg),rozmiar 3 mały dorosły ( 30-60kg), rozmiar 4 średni dorosły (50-90kg), rozmiar 5 duży dorosły (90+). Do wyboru przy zamówieniu.</t>
  </si>
  <si>
    <t>Podstawowy sterylny, jednorazowy anestetyczny układ oddechowy do respiratorów dla dorosłych składający się z rur o śr. 22mm i dł. 1,6m, z łącznikiem typu Y, kapturkiem zabezpieczającym układ oddechowy od strony pacjenta</t>
  </si>
  <si>
    <t>Podstawowy mikrobiolgicznie czysty, jednorazowy anestetyczny układ oddechowy do respiratorów dla dorosłych składający się z rur o śr. 22mm i dł. 1,6m z jonami srebra w strukturze materiału, z łącznikiem typu Y, kapturkiem zabezpieczającym układ oddechowy od strony pacjenta</t>
  </si>
  <si>
    <t>Łącznik kolankowy 22M/15M, obrotowy (kominek), z portem do bronchoskopii oraz z gumowym kapturkiem zabezpieczającym, do odsysania - biologicznie czysty lub sterylny - pakowany pojedynczo</t>
  </si>
  <si>
    <t>Rezerwuar tlenowy o poj. 2500 ml i 600 ml. z łącznikiem. Kompatybilny z Head Star</t>
  </si>
  <si>
    <t>Maska do NIV: jednorazowego użytku do nieinwazyjnej wentylacji pacjenta z podkładką z żelu pęcherzykowego. Kolorystyczne rozróżnienie poszczególnych typów kolankowego złącza. Typy kolanek: otwarte, półotwarte, zamknięte. Służace do wentylacji nadciśnieniem dwufazowym lub stałym przy zastosowaniu jednoprzewodowaego aparatu oddechowego, lub do wentylacji nieinwazyjnej dwuprzewodowym aparatem oddechowym. Szybko rozłączalne paski nagłowne. Typy kolanek do wyboru przy zakupie.</t>
  </si>
  <si>
    <t>Kolanko podwójnie obrotowe o złączach 15M-22M/15F z podwójnie zatrzaskowym poertem do odsysania i bronchoskopii -7,6mm i 9,5mm, pakowane sterylnie, pojedyńczo.</t>
  </si>
  <si>
    <t xml:space="preserve">Filtr eletrostatyczny i mechaniczny o skuteczności filtracji 99,999% i zwrocie wilgoci przy VT 500ml min-32mg H2O/L, opór przepływu dla 60L/min.-minimum 2,9cm H2O, objętość martwa max.-57ml, waga do 31 g, minimalna objętość oddechowa minimum 150ml. Złączka 22F/15M-22M/15F sterylny. </t>
  </si>
  <si>
    <t>Filtr oddechowy do zabezpieczania koncentratorów tlenowych, układów oddechowych, oraz aparatury medycznej wyłącznie po stronie aparatury, walidowany do stosowania przez 7 dni, wyłącznie na suchej gałęzi, nie narażonej na na nawilżone gazy oddechowe, bezpośrednio przy aparaturze. Skuteczność filtracji bakteryjnej i wirusowej &gt;99,9999%, Opór przepływu przy 30LPM 0,7cm H2O. Opór przepływu przy 60LPM – minimum 1,7cmH2O. Przestrzeń martwa max 120 ml waga do 55g, Złączka 22M/15F-22F.</t>
  </si>
  <si>
    <t>Korek 22F do zabezpieczenia rury oddechowej, lub innych elementów układów oddechowych.</t>
  </si>
  <si>
    <t xml:space="preserve">Przewód o gładkim świetle dla dorosłych z PCV długość 200cm, złącza 22 Typ Flex , przewód sterylny </t>
  </si>
  <si>
    <t>Op=10 szt</t>
  </si>
  <si>
    <t>Zadanie nr: 16 - Akcesoria do aparatów elektrochirurgicznych</t>
  </si>
  <si>
    <t>Jednorazowy uchwyt z elektrodą szpatułkową, 2 przyciski opak 10 szt.</t>
  </si>
  <si>
    <t>op.</t>
  </si>
  <si>
    <t>Kabel elektrody neutralnej jednorazowej, 4m</t>
  </si>
  <si>
    <t>Uchwyt typu ErgoPen do elektrody 4mm, wąski, 2 przyc., z kablem 4m, wtyk 3-bolc.</t>
  </si>
  <si>
    <t>Uchwyt typu ErgoPen do elektrody 4mm, wąski, 2 przyc., z kablem 4m, wtyk 1-bolc.</t>
  </si>
  <si>
    <t>Nóż prosty,  3,4x24 mm dł 45 mm do uchwytu Ergo Pen 4mm z dwoma przyciskami i kablem</t>
  </si>
  <si>
    <t>Elektroda bierna jednorazowa, owalna z odseparowanym pierścieniem ekwipotencjalnym. Powierzchnia 85 cm2, powierzchnia pierścienia 23 cm2 , nie wymagająca orientacji dla dorosłych i dzieci, zapewniające maksymalne bezpieczeństwo dla pacjenta, wykonana na włókninie op. 50 szt.</t>
  </si>
  <si>
    <t>op=50</t>
  </si>
  <si>
    <t>Czyścik narzędzi elektrochirurgicznych op. 100 szt.</t>
  </si>
  <si>
    <t>Kabel szczypiec bipolar. 5M, wtyk 2-bolc. 29 mm</t>
  </si>
  <si>
    <t>Kulka prosta 6 mm, dł. 100 mm</t>
  </si>
  <si>
    <t>Kabel monopolarny do laparoskopu, dł. 4m</t>
  </si>
  <si>
    <t>Wielorazowe kleszcze do zamykania naczyń zagięte z końcówką ceramiczną, dł. 210 mm  z kablem dł. 4m, kompatybilne z diatermią typu VIO</t>
  </si>
  <si>
    <t>Wielorazowe kleszcze do zamykania naczyń zagięte z końcówką ceramiczną, dł. 270 mm  z kablem dł. 4m, kompatybilne z diatermią typu VIO</t>
  </si>
  <si>
    <t>Wielorazowe kleszcze do zamykania naczyń, dł. 340 mm, typ Meryland  z kablem dł. 4m, kompatybilne z diatermią typu VIO</t>
  </si>
  <si>
    <t>Uchwyt do kleszczy do zamykania naczyń z kablem oraz wtyczką MF</t>
  </si>
  <si>
    <t>płaszcz do kleszczyków laparoskopowych</t>
  </si>
  <si>
    <t>Wkład do kleszczyków laparoskopowych , okienkowych, typu Biclamp</t>
  </si>
  <si>
    <t>Kabel bipolarny do nożyczek</t>
  </si>
  <si>
    <t>Nożyczki bipolarne dł. 230 mm z kablem</t>
  </si>
  <si>
    <t>Wielorazowe kleszcze do zamykania naczyń zagięte z końcówką ceramiczną, dł. 200 mm  z kablem dł. 4m, kompatybilne z diatermią typu VIO</t>
  </si>
  <si>
    <t>Instrument do zamykania naczyń z funkcją cięcia kompatybilny z systemem zamykania naczyń BiClamp i gniazdem MF dł. ok. 350 mm, śr. 5mm</t>
  </si>
  <si>
    <t>Laparoskopowe nożyczki bipolarne dł. 350mm, śr. 5 mm, do cięcia i koagulacji.</t>
  </si>
  <si>
    <t>Wkład do nożyczek bipolarnych laparoskopowych</t>
  </si>
  <si>
    <t>Szczypce proste 195 mm,typu TIP C (1 mm)</t>
  </si>
  <si>
    <t>Szczypce kątowe 190 mm,typu TIP A (2 mm)</t>
  </si>
  <si>
    <t>Sonda argonowa endoskopowa, wielorazowa średnica 2,3mm długość minimalna 220cm, wtyk płaski  kompatybilna z przystawką argonową APC</t>
  </si>
  <si>
    <t>Nożyczki bipolarne, zakrzywione, końcówki odizolowane, długość 230 mm z osłoną zabezpieczającą przed uszkodzeniem podczas sterylizacji z kablem dł. 4 m.</t>
  </si>
  <si>
    <t>Kabel bipolarny do nożyczek dwupinowy 230mm, dł. 4 m.</t>
  </si>
  <si>
    <t>Uchwyt elektrod monopolarnych typu „Slim-Line” z przełącznikiem kołyskowycm oraz kablem 4 m.</t>
  </si>
  <si>
    <t>Elektroda igłowa , prosta, średnica 0,8x15mm, długość 180mm</t>
  </si>
  <si>
    <t>Kabel bipolarny 4 m, wtyk jednopinowy</t>
  </si>
  <si>
    <t>Przedłużka do elektrod monopolarnych, trzpień średnicy 4mm, długość 40mm</t>
  </si>
  <si>
    <t>Elektroda kulkowa, prosta , średnicy 4mm, długość 110mm</t>
  </si>
  <si>
    <t>Bipolarna igła koagulacyjna do podśluzowej redukcji przerostu małżowin nosowych</t>
  </si>
  <si>
    <t>Pinceta bipolarna PREMIUM, bagnetowa, końcówki 1,2 mm, tępe, długość 230 mm</t>
  </si>
  <si>
    <t>Zadanie nr: 17– Pojemniki na próbki</t>
  </si>
  <si>
    <t>Pojemnik na mocz 100-125 ml niesterylny z zakrętką zakręcaną</t>
  </si>
  <si>
    <t>Pojemnik na mocz lub materiał biologiczny 50-60 ml  sterylny z zakrętką zakręcaną</t>
  </si>
  <si>
    <t>Pojemnik na kał z łopatką 20-25 ml</t>
  </si>
  <si>
    <t>Pojemnik na kał z łopatką 20-25 ml sterylny</t>
  </si>
  <si>
    <t>Zestaw do pobierania próbek z drzewa oskrzelowego z łącznikami pasującymi do wszystkich typów cewników do odsysania, przeźroczysta probówka o poj. 10ml, dodatkowa zakrętka oraz nalepka identyfikacyjna - sterylny</t>
  </si>
  <si>
    <t>Zadanie nr: 18 – Nebulizacja i akcesoria do urządzeń.</t>
  </si>
  <si>
    <t>Jednorazowy ustnik do spirometru o wymiarach: średnica wewnętrzna 20mm, średnica zewnętrzna 22mm, długość: 65mm +-1mm pakowane pojedynczo.</t>
  </si>
  <si>
    <t>Op=200</t>
  </si>
  <si>
    <t>Jednorazowy ustnik do spirometru Microlab ML3500 z zaworkiem.</t>
  </si>
  <si>
    <r>
      <rPr>
        <sz val="10"/>
        <rFont val="Arial"/>
        <family val="2"/>
        <charset val="238"/>
      </rPr>
      <t>Inhalator tłokowy do nebulizacji do stosowania w szpitalu do pracy ciągłej z wbudowanym manometrem z regulacją cisnienia 1,3-2,5 bar. Przepływ max. 16l/min., wielokość cząsteczek (MMAD) max 3,5</t>
    </r>
    <r>
      <rPr>
        <sz val="10"/>
        <rFont val="Arial"/>
        <charset val="1"/>
      </rPr>
      <t>µm, waga urzadzenia max 2,2 kg,</t>
    </r>
  </si>
  <si>
    <r>
      <rPr>
        <sz val="10"/>
        <rFont val="Arial"/>
        <family val="2"/>
        <charset val="238"/>
      </rPr>
      <t>Nebulizator do kompresora Pari: wydajność 600mg/min, średnia masa cząsteczki MMD:3,5 µm, ilość czątek poniżej 5µm:67%, nadaje się do sterylizacji w autoklawie (ok. 300 razy w temp. 134</t>
    </r>
    <r>
      <rPr>
        <vertAlign val="superscript"/>
        <sz val="10"/>
        <rFont val="Arial"/>
        <family val="2"/>
        <charset val="238"/>
      </rPr>
      <t>o</t>
    </r>
    <r>
      <rPr>
        <sz val="10"/>
        <rFont val="Arial"/>
        <family val="2"/>
        <charset val="238"/>
      </rPr>
      <t>C), pojemnik na lek 2-8 ml</t>
    </r>
  </si>
  <si>
    <t>Maska miękka bez stabilizatora dla dorosłych</t>
  </si>
  <si>
    <t>Turbinka do spirometru Microlab 8 ML 3500</t>
  </si>
  <si>
    <t>Uchwyt do lampy ML501/701</t>
  </si>
  <si>
    <t>Maska dla dzieci współpracująca z nebulizatorami Pari- do sterylizacji w autoklawie (po założeniu stabilizatorów)</t>
  </si>
  <si>
    <t>Maska w rozmiarach 0- dla wcześniaków,1 – dla noworodków i niemowląt od 0-1 roku życia, 2 – dla dzici 1-3 roku życia,3- dla dzieci powyżej 3 roku życia, w komplecie kolanko umożliwiające inhalację dziecka w pozycji leżącej - do sterylizacji w autoklawie</t>
  </si>
  <si>
    <t>Nebulizator:   - do inhalacji dzieci powyżej powyżej 4 roku życia oraz osób dorosłych- możliwość sterylizacji w autoklawie ok. 300 razy, temperatura sterylizacji 134st. C.
 Charakterystyka aerozolu (w połączeniu z kompresorem Pari Turbo Boy SX)
Wydajność:
600mg/min
średnia masa cząsteczki MMD
3,5um
ilość cząstek poniżej 5um
	67%</t>
  </si>
  <si>
    <t>Nebulizator:   - w połączeniu z maską do inhalacji noworodków
- możliwość sterylizacji w autoklawie ok. 300 razy, temperatura sterylizacji 134st. C.
  Charakterystyka aerozolu (w połączeniu z kompresorem Pari Boy SX)
Wydajność:
450mg/min
Średnia masa cząsteczki MMD
2,2um
ilość cząstek poniżej 5um
	89%</t>
  </si>
  <si>
    <r>
      <rPr>
        <sz val="10"/>
        <color rgb="FF000000"/>
        <rFont val="Arial"/>
        <family val="2"/>
        <charset val="238"/>
      </rPr>
      <t xml:space="preserve">Inhalator tłokowy do nebulizacji do stosowania w szpitalu do pracy ciągłej, ciśnienie 1,6bar max waga 1,7kg, wyposażony w nebulizator z ustnikiem o wydajności 600mg/min, śr. wielkość cząsteczek 3,5 </t>
    </r>
    <r>
      <rPr>
        <sz val="10"/>
        <color rgb="FF000000"/>
        <rFont val="Arial"/>
        <family val="2"/>
        <charset val="1"/>
      </rPr>
      <t>µm z wężykiem min 2m.</t>
    </r>
  </si>
  <si>
    <t>Dren do nebulizatora Pari</t>
  </si>
  <si>
    <t>Pokrowiec na panel do fototerapii do urządzenia Bili TX</t>
  </si>
  <si>
    <t>op=50szt.</t>
  </si>
  <si>
    <t>Filtr do przeciwbakteryjny do ustnika od spirometru Microlab</t>
  </si>
  <si>
    <t>Op=50 szt</t>
  </si>
  <si>
    <t>Zadanie nr: 19- Test wód płodowych</t>
  </si>
  <si>
    <t>Szybki test paskowy do wykrywania przedwczesnego pęknięcia błon płodowych u kobiet ciężarnych. Detekcja IGFBP-1.</t>
  </si>
  <si>
    <t>op=10 szt.</t>
  </si>
  <si>
    <t>Zadanie nr: 20 - Różne</t>
  </si>
  <si>
    <t>Igła  przeznaczona dla dorosłych oraz dla dzieci powyżej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</si>
  <si>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przeznaczona dla dzieci poniżej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</si>
  <si>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Kieliszek szklany</t>
  </si>
  <si>
    <t>Kieliszek plast. do leków 30ml skala co 1ml w pięciu kolorach.</t>
  </si>
  <si>
    <t>Op=90 szt.</t>
  </si>
  <si>
    <t>Nakładka do kieliczków jednorazowych</t>
  </si>
  <si>
    <t>Op=600 szt.</t>
  </si>
  <si>
    <t>Kruszarka do leków, wielorazowa do miażdżenia tabletek bezpośrednio w kieliszku jednorazowym.</t>
  </si>
  <si>
    <t>Kompres żelowy (okład)  chłodząco / rozgrzewający wielorazowy, nadający się do dezynfekcji,  18-20 x 28-30cm</t>
  </si>
  <si>
    <t>Kompres żelowy (okład)  chłodząco/rozgrzewający wielorazowy, nadający się do dezynfekcji, 9-11 x 26-28cm</t>
  </si>
  <si>
    <t>Marker skórny 2 końcówki, jałowy</t>
  </si>
  <si>
    <t xml:space="preserve">op. 25 szt </t>
  </si>
  <si>
    <t>Miska nerkowata plastikowa 20 cm</t>
  </si>
  <si>
    <t>Miska nerkowata plastikowa 28 cm</t>
  </si>
  <si>
    <t>Nożyczki / bocianki / do otwierania klemów</t>
  </si>
  <si>
    <t>Nakłuwacze typu Medlance 2,4 mm, guzik spustowy od góry.</t>
  </si>
  <si>
    <t>op=200szt</t>
  </si>
  <si>
    <t>Narzędzie do usuwania kleszczy lasso</t>
  </si>
  <si>
    <t>Narzędzie do usuwania kleszczy kleszczołapki</t>
  </si>
  <si>
    <t>Opaska do ident. dzieci z wyciąganą karteczką informacyjną</t>
  </si>
  <si>
    <t>szt.=100szt</t>
  </si>
  <si>
    <t>Opaska do ident  noworodków z wyciąganą karteczką informacyjną</t>
  </si>
  <si>
    <t>Opaska do ident. Dorosłych z wyciąganą karteczką informacyjną</t>
  </si>
  <si>
    <t>Osłonka na głowice dopochwowe pudrowane</t>
  </si>
  <si>
    <t>op=144 szt.</t>
  </si>
  <si>
    <t>Papierek do podbródków typu CRP 90</t>
  </si>
  <si>
    <t>op.=250szt</t>
  </si>
  <si>
    <t>Patyczek drewniany bez wacika 20cm  op. 200 szt.</t>
  </si>
  <si>
    <t>Penseta jednorazowa sterylna</t>
  </si>
  <si>
    <t>Pojemnik zakręcany do dobowej zbiórki moczu 2000-2500ml</t>
  </si>
  <si>
    <t>Staza automatyczna</t>
  </si>
  <si>
    <t>Staza jednorazowa bezlateksowa, niebieska i różowa w kartoniku w postaci dyspensera. Dł. 1 opaski 450 mm, dł całkowita 11,25m</t>
  </si>
  <si>
    <t>Op=25 szt.</t>
  </si>
  <si>
    <t>Szpatułka drewniana op. 100 szt.</t>
  </si>
  <si>
    <t>Szyna Kramera 10 cm*100 cm</t>
  </si>
  <si>
    <t>Szyna Kramera 8 cm * 60  cm</t>
  </si>
  <si>
    <t>Szyna Zimmera 200 x 18-20 mm</t>
  </si>
  <si>
    <t>Szyna Zimmera 230 x 18-20 mm</t>
  </si>
  <si>
    <t>Szyna Zimmera 260 x 20</t>
  </si>
  <si>
    <t>Szyna Zimmera 270-300 x 20</t>
  </si>
  <si>
    <t>Termometr szklany bezrtęciowy.</t>
  </si>
  <si>
    <t>Woreczek do moczu dla niemowląt chłopcy , dziewczynki do wyboru przy zakupie, bez gąbki, sterylny</t>
  </si>
  <si>
    <t>Zaciskacz do pępowiny</t>
  </si>
  <si>
    <t>Zestaw do lewatywy</t>
  </si>
  <si>
    <t>Zestaw do wlewów kontr. Jelita grubego</t>
  </si>
  <si>
    <t>Lancet do testów alergologicznych (nie do krwi)</t>
  </si>
  <si>
    <t>Rurki sigmoidoskopowe do rektoskopii jednorazowe</t>
  </si>
  <si>
    <t>op.= 25 szt.</t>
  </si>
  <si>
    <t>Wzieniki uszne śr. 2,5mm jednorazowe do otoskopu</t>
  </si>
  <si>
    <t>Wzierniki uszne śr. 4mm jednorazowe do otoskopu</t>
  </si>
  <si>
    <t>Szczotki do mycia kanałów roboczych dł 40cm śr 5mm włosie nylonowe, zakończone kulką</t>
  </si>
  <si>
    <t>Szczotki do mycia kanałów roboczych dł 40cm śr 7mm włosie nylonowe, zakończone kulką</t>
  </si>
  <si>
    <t>Szczotki do mycia kanałów roboczych dł 40cm śr 10mm włosie nylonowe, zakończone kulką</t>
  </si>
  <si>
    <t>Torba lekarska z materiału Rip Stop odpornego na przetarcia. Kolor czerwony. 4 Kieszenie zewnętrzne,1 komora główna z 3 regulowanymi przegrodami. Pojemność 39 litrów.  Wymiary (dł.x szer.x wys.):52 x 25 x 30 cm. Możliwość noszenia: uchwyt i pasek na ramię.</t>
  </si>
  <si>
    <t>Miska pneumatyczna pompowana do mycia głowy pacjentów, na dnie zamontowany przewód odpływowy, umozliwiający odpływ wody, basen wykonany z winylu, posiada specjalne wcięcie na szyję, wyposażony w głowicę prysznicową; 
pojemność: 10l, waga: 0,83 kg, wymiary: 53x61x20 cm</t>
  </si>
  <si>
    <t>Tacka 32 x 1  na kieliszki do leków z folią do zapisu (bez kieliszków).
Wymiary zewnętrzne:  430x325x60 mm (+/- 15cm)</t>
  </si>
  <si>
    <t>Stetoskop kardiologiczny:
Technologia głowicy: dwustronna
Duża membrana średnicy 4,5cm
Mała membrana / lejek: 33cm
Przewód (lira) dwukanałowy, wykonany jest z niekruszejącego i nie sklejającego się tworzywa PVC niezawierającego lateksu, o dużej gęstości.
Oliwki miękkie
Dostępny do zakupu w 6 różnych kolorach
Gwarancja dożywotnia</t>
  </si>
  <si>
    <t>Zadanie nr: 21 – Akcesoria do kardiomonitorów</t>
  </si>
  <si>
    <t>Czujnik SpO2 (typ klips lub silikonowy na palec dla dorosłych do wyboru przez zamawiającego) wielorazowego użytku, nierozłączny o długości 3 m, kompatybilny z kardiomonitorem Philips/HP</t>
  </si>
  <si>
    <t>Przewód EKG z 3 odprowadzeniami (typ klamra lub zatrzask do wyboru przez zamawiającego) wielorazowego użytku, nierozłączny kompatybilny z kardiomonitorem Philips/HP</t>
  </si>
  <si>
    <t>Przewód EKG z 5 odprowadzeniami (typ klamra lub zatrzask do wyboru przez zamawiającego) wielorazowego użytku, kompatybilny ze złączem Mulitimed Draeger Delta</t>
  </si>
  <si>
    <t>Czujnik SpO2 (typ Y z opaską silikonową lub silikonowy na palec dla dzieci do wyboru przez zamawiającego) wielorazowego użytku, nierozłączny o długości 3 m, kompatybilny z kardiomonitorem Nihon Kohden</t>
  </si>
  <si>
    <t>Przewód EKG (3 odprowadzenia - typ klamra lub zatrzask, do wyboru przez zamawiającego) nierozłączny, wielorazowego użytku, kompatybilny z kardiomonitorem Nihon Kohden</t>
  </si>
  <si>
    <t>Czujnik SpO2 w technologi Masimo, typ Y, nierozłączny, wielorazowego użytku, kompatybilny z kardiomonitorem Dash, długość 3m.</t>
  </si>
  <si>
    <t>Czujnik SpO2 w technologi Masimo LNOP, typ Y, wielorazowego użytku, długość 0,9m</t>
  </si>
  <si>
    <t>Czujnik SpO2 wielokrotnego użytku- silikonowy, dla dzieci, typu Masimo LNCS, długość 0,9m.</t>
  </si>
  <si>
    <t>Czujnik SpO2 wielokrotnego użytku- klips na palec, dla dzieci, typu Nellcor-Oximax, długość 0,9m.</t>
  </si>
  <si>
    <t>Mankiet NIBP wielorazowego użytku z konektorem łączącym przewód kardiomonitora, jedno żyłowy (długość drenu 20 cm ), z wyjmowanym balonem, dwuwarstowy, wykonany z materiału niezawierającego lateks, kolor brązowy. Rozmiar mankietu 27-35 cm</t>
  </si>
  <si>
    <t>Konaktor męski typu MLDA szybkozłącze do mankietów</t>
  </si>
  <si>
    <t>Konaktor żeński typu MLDA szybkozłącze do mankietów</t>
  </si>
  <si>
    <t>Mankiet NIBP wielorazowego użytku z konektorem łączącym przewód kardiomonitora, dwu żyłowy (długość drenu 20 cm ), z wyjmowanym balonem, dwuwarstowy, wykonany z materiału niezawierającego lateks, kolor brązowy. Rozmiar mankietu 27-35 cm</t>
  </si>
  <si>
    <t>Mankiet NIBP wielorazowego użytku, dwu żyłowy (długość drenu 20 cm ), z wyjmowanym balonem, dwuwarstowy, wykonany z materiału niezawierającego lateks. Rozmiar mankietu 27/35-35/44 cm</t>
  </si>
  <si>
    <t>Czujnik SPO2 na ucho gumowy z kablem 3 m, kompletny do kardiomonitora Nihon Kohden</t>
  </si>
  <si>
    <t>Zadanie nr 22 Kaniule bezpieczne.</t>
  </si>
  <si>
    <t>Kaniula dotętnicza 20 G 1,1 x 45 mm, przepływ 49 ml/min., cewnik z PTFE, z zaworem odcinającym - suwakowo-kulkowym typu Flowswitch w kolorze czerwonym, ze skrzydełkami z otworami do przyszycia do skóry pacjenta, sterylne, jednorazowego użytku. Produkt nie zawierający DEHP, PVC oraz naturalnego lateksu. Sterylizowane tlenkiem etylenu</t>
  </si>
  <si>
    <t>Bezpieczna kaniula dożylna wykonana z biokompatybilnego poliuretanu. Posiadająca dodatkowy, samodomykający się port do wstrzyknięć, min. 5 pasków kontrastujących w promieniach RTG. Możliwość identyfikacji radiologicznej położenia końca kaniuli. Posiadająca zastawkę bezzwrotną zapobiegającą wypływowi krwi. Posiadająca zabezpieczenie igły w postaci plastikowej osłonki o gładkich krawędziach z systemem kapilar zapobiegających zakłuciu się oraz zachlapaniu krwią.  Pozbawiona jakichkolwiek  ostrych elementów wchodzących w skład mechanizmu zabezpieczającego kaniulę, a jej konstrukcja ma chronić personel medyczny przed przypadkowym  zakłuciem/zadraśnięciem/ zachlapaniem krwią, uniemożliwiając jednocześnie powtórne użycie cewnika.
Kaniula dożylna bezpieczna - sterylna, jednorazowego użytku, pakowana pojedynczo, wyraźne oznaczenie rozmiaru i daty ważności na opakowaniu jednostkowym. Wykonana z biokompatybilnego poliuretanu nowej generacji (badania kliniczne). Hypoalergiczna, termoplastyczna, odporna na zginanie (tzw. pamięć kształtu) z samodomykającym się portem iniekcyjnym oraz zastawką bezzwrotną zapobiegającą wypływowi krwi, elastyczne skrzydełka ułatwiające bezpieczne mocowanie widoczne w rtg, konstrukcja kaniuli eliminująca ryzyko ekspozycji na krew podczas kaniulacji naczyń. Posiadająca plastikową osłonkę z systemem kapilar zapobiegających zakłuciu się oraz zachlapaniu krwią,  która w pełni zamyka ostrze i światło igły. rodukt nie zawiera PVC, DEHP ani naturalnego lateksu. Sterylizowane radiacyjnie
Rozmiary : 
 0,9 mmx25mm-22G( niebieski)  przepływ 42 ml/min.
1,1x32mm -20G (różowy)przepływ 67 ml/min
1,3x32mm-18G( zielony)przepływ 103ml/min
1,3x45mm-18G( zielony)przepływ 103ml/min
1,5x45mm-17G(biały)przepływ 133ml/min
1,8x45mm-16G(szary) przepływ236ml/min 
2,0x45mm-14G(pomarańczowy)270 ml/min do wyboru przy zakupie;</t>
  </si>
  <si>
    <t>Zamknięty system dostępu naczyniowego z końcówką typu Luer -Lock i Luer- Slip posiadający membramę silikonową z kołnierzem aktywowaną połaczeniem luer.przepływ powyżej 500ml/min.,</t>
  </si>
  <si>
    <t>Kaniula bezpieczna i.v.   w systemie zamkniętym, typu motylkowego z pasywnym zabezpieczeniem ostrza, wykonana z silikonowanego poliuretanu z minimum   4-cioma paskami cieniującymi w RTG wtopionymi w strukturę materiału i, z rozgałęzionym podwójnie portem luer-lok na transparentnym przedłużeniu z klemą. Minimum jedna odnoga portu zabezpieczona transparentnym zaworem bezigłowym, druga odnoga zabezpieczona usuwalnym filtrem hydrofobowym. Rozmiary 24G-18G do wyboru przy zakupie</t>
  </si>
  <si>
    <t>Wężyk do kaniuli donaczyniowej z podwójnym przedłużaczem 15 cm zakończony systemem dostępu naczyniowego z końcówką typu Luer posiadającą membramę silikonową aktywowaną połączeniem luer przy obu końcach.</t>
  </si>
  <si>
    <t>Kranik odcinający do terapii dożylnej, trójdrożny z przedłużaczem*  7cm  bez DEHP, z dodatkowym portem iniekcyjnym, wykonany z poliwęglanu -tworzywa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objętość wypełnienia 0,8 ml, sterylizowany radiacyjnie .</t>
  </si>
  <si>
    <t>Kranik odcinający do terapii dożylnej, trójdrożny, wykonany z poliwęglanu-tworzywa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Niezależnie obracająca się nakrętka luer lock umożliwiająca podłączenie kranika z innym złączem luer lock bez konieczności skręcania/obracania łączonych elementów. Wyposażony w znaczniki : czerwony dla oznaczenia linii tętniczej, niebieski dla oznaczenia linii żylnej</t>
  </si>
  <si>
    <t xml:space="preserve">Taca z koreczkami do strzykawek:
Zamknięcie/zabezpieczenie strzykawki wypełnionej lekiem lub roztworem , zmniejsza ryzyko zanieczyszczenia przez dotyk, zapobiega wyciekowi leku przygotowanego w strzykawce. Zabezpieczenie może być stosowane do strzykawek Luer Lock  oraz Luer . Na końcówce LL zabezpieczenie jest nałożone . opakowanie jednostkowe 1 taca = 10 szt koreczków . Sterylizowane EO. </t>
  </si>
  <si>
    <t>op=200tacek po 10 szt</t>
  </si>
  <si>
    <t>Zadanie nr: 23 - Zestaw do przezskórnej gastrostomii</t>
  </si>
  <si>
    <t>Zestawy do przezskórnej gastrostomii (PEG): dostępne średnice 20Fr(6,67mm) i 24Fr(8mm), w wersji typu „Pull” i „Push”, wykonany z wysokiej jakości silikonu, dający możliwość usunięcia przez powłoki brzuszne (bez konieczności wykonywania endoskopii) zawierający dwie zewnętrzne nasadki: okrągłą i w kształcie półwalca wyposażony w złącze –„Y”, pozwalające na rozdzielenie portu do odżywiania i podawania leków, z klamrą typu „C” dająca możliwość sterowania przepływem wewnątrz drenu, zestaw zapakowany na 2 sterylnych tacach. Zestaw zawierający ponadto: obłożenie z otworem, skalpel, pętlę do przeciągania drutu przez kanał, drut do wprowadzania drenu PEG, prowadnik, gaziki (10x10 cm) – 4 szt., nożyczki, pean zakrzywiony, gaziki z otworem (5x5 cm) – 4 szt., igła z mandrynem. Opakowanie zawiera 2 zestawy.</t>
  </si>
  <si>
    <t>1kpl.=2szt</t>
  </si>
  <si>
    <t>Klips hemostatyczny , jednorazowy,do kanału 230cm</t>
  </si>
  <si>
    <t>1op = 10szt</t>
  </si>
  <si>
    <t>Zadanie 24- Mankiety do szybkiej infuzji</t>
  </si>
  <si>
    <t>Mankiety wielorazowe do szybkiego przetaczania płynów infuzyjnych o objętości 500-1000ml z manometrem zegarowym i pomką.</t>
  </si>
  <si>
    <t>Zadanie nr: 25- System ochraniaczy do sterylizacji narzędzi</t>
  </si>
  <si>
    <t>1.</t>
  </si>
  <si>
    <t>Ochraniacz końcówek ( kieszeni z przelotkami) rozmiar 27x41cm</t>
  </si>
  <si>
    <t>Zadanie nr: 26 – Klipsy.</t>
  </si>
  <si>
    <t>Klipsy tytanowe, sterylne, pakowane w zasobniki po  z taśmą samoprzylepną, rozmiar M/L, pasujące do klipsownicy STORZ</t>
  </si>
  <si>
    <t>1 zasobnik 6 szt.</t>
  </si>
  <si>
    <t>Klipsy tytanowe, sterylne, pakowane w zasobniki po . z taśmą samoprzylepną, rozmiar M/L, pasujące do klipsownicy STORZ</t>
  </si>
  <si>
    <t>1 zasobnik 4 szt</t>
  </si>
  <si>
    <t>Zadanie nr: 27 – Zestaw do toalety jamy ustnej.</t>
  </si>
  <si>
    <t>Zestaw do toalety jamy ustnej zawierający w jednym fabrycznym opakowaniu: 1 szczoteczkę do zębów z odsysaniem z ukośną manualną zastawką do regulacji siły odsysania, z 2 otworami ssącymi oraz z impregnowaną gąbką na górnej powierzchni, 15 ml bezalkoholowego płynu do płukania jamy ustnej w saszetce,1 gąbka-aplikator z poprzecznym pofałdowaniem,1 saszetkę z 3 g preparatu nawilżającego do ust na bazie wodnej. Każde pojedyncze opakowanie zestawu typu blister pełni jednocześnie funkcję pojemnika na płyn.</t>
  </si>
  <si>
    <t>Cewnik typu yankauer z osłonką i z silikonową końcówką o długości roboczej po zsunięciu osłonki minimum 14 cm, uniwersalny uchwyt ssący z suwakową regulacją siły ssania, łącznik ‘’Y’’ do układu ssącego o konstrukcji: dwa końce męskie zagięte pod kątem prostym w stosunku do jednego końca żeńskiego (lejka).</t>
  </si>
  <si>
    <t>Zadanie nr: 28 - Odsysanie pola operacyjnego</t>
  </si>
  <si>
    <t>Dren, wąż do ssaka z końcówką lejkowatą z jednej strony, z drugiej zakończoną łącznikiem typu finger-tip z kontrolą odsysania kompatybilną z cewnikami do odsysania górnych dróg oddechowych, długość drenu 210-220 cm przekrój 24CH, fi wewnętrzne 5,6mm, zewnętrzne 8mm, jałowy.</t>
  </si>
  <si>
    <t>Dren, wąż do ssaka zakończenia z obu stron lejkowate, długość 210-220 cm, przekrój 24Ch, fi wewnętrzne 5,6mm, zewnętrzne 8mm,jałowy</t>
  </si>
  <si>
    <t>Dren do odsysania pola operacyjnego połączony końcówką standardową typu Yankauer, z otworami szczytowymi, bez oliwkowatego zakończenia o przekroju 21CH bez kontroli odsysania, o długości 210-220cm o przekroju 24CH, jałowy</t>
  </si>
  <si>
    <t>Końcówka do odsysania pola operacyjnego z wymiennym filtrem w rączce z załączoną końcówką o długości 15 i 23 w komplecie, lub 15 i 23 cm do wyboru przy zakupie, jałowa.</t>
  </si>
  <si>
    <t>Łącznik typu finger-tip z kontrolą odsysania  do drenu z pozycji 2, kompatybilną z cewnikami do odsysania górnych dróg oddechowych,</t>
  </si>
  <si>
    <t>Zadanie nr: 29 - Cewniki do terapii i dializ</t>
  </si>
  <si>
    <t>Trzykanałowy cewnik do wkłuć centralnych wykonany z termowrażliwego poliuretanu w całości kontrastujący w RTG wprowadzany techniką Seldingera. Znaczniki odległości od 9cm od dystalnego końca cewnika co 1 cm. Cewnik w rozmiarze 7,5FR (światła 14G, 18G, 18G), długość cewnika  20cm .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wstrzyknięć, skalpel, strzykawka 5ml</t>
  </si>
  <si>
    <t xml:space="preserve">Czterokanałowy cewnik do wkłuć centralnych wykonany z termowrażliwego poliuretanu w całości kontrastujący w RTG wprowadzany techniką Seldingera. Znaczniki odległości od 9cm od dystalnego końca cewnika co 1 cm. Cewnik w rozmiarze 8,5FR (światła 16G, 14G, 18G, 18G), długość cewnika 20cm . Użytkownik może wybrać jeden z dwóch wariantów wprowadzacza : igłę lub krótką kaniulę. Każdy zestaw zawiera : cewnik czterokanałowy, igła do nakłucia 18G/70mm, krótka kaniula 18G, prowadnik typu "J" 60cm ze znacznikami głębokości z elastyczną dystalną końcówką, dylatator, dodatkowe skrzydełka mocujące, 4 zatyczki z membraną do wstrzyknięć, skalpel, strzykawka 5ml </t>
  </si>
  <si>
    <t>Cewnik dotętniczy wprowadzany metodą Seldingera wykonany z polietylenu, widoczny w RTG. W zestawie igła do wprowadzania, prowadnik. Cewnik w rozmiarach: 3FR o długościach  6cm, igła wprowadzająca 20G/38cm, prowadnik 0,53mm/20cm, 4FR o długościach 8, 10cm, igła wprowadzająca 19G/54cm, prowadnik 0,71mm/30cm dla długości 18cm igła wprowadzająca 19G/68cm, prowadnik 0,1mm/46cm, 4,5FR o długości 18cm, igła wprowadzająca 17G/70cm, prowadnik 0,9mm/46cm, 5FR/18cm, igła wprowadzająca 16G/70cm, prowadnik 1,1mm/46cm. Rozmiary 4FR/18cm, 4,5F/18cm, 5FR/18cm w zestawie zawierają dodatkowo polietylenową przedłużkę 30cm, strzykawkę 5ml, trójdrożny zawór regulujący przepływ.</t>
  </si>
  <si>
    <t>Podwójny cewnik do diagnostycznego płukania oskrzelowo-pęcherzykowego ( pobieranie do diagnostyki zapalenia płuc), dystalna końcówka zewnętrznego cewnika jest zamknięta zatyczką polietylenową glikolową , cewnik zewnętrzny cieniujący RTG o ś ,2,0x2,7mm (9F) dł 60cm Ilośc do zamówienia 50szt.</t>
  </si>
  <si>
    <t xml:space="preserve">Igła do blokady nerwów obwodowych pokryta drobinkami szkła, całkowicie echogeniczna ( do samej końcówki igły), ze szlifem ułatwiającym penetrację przez skórę, a zarazem zapewniającym maksymalną widoczność, ze znacznikami odległości co 1 cm, odkręcana przedłużka 50 cm (objętość 1 ml) pozwalająca na podłączenie strzykawki bezpośrednio do igły jeżeli zachodzi taka potrzeba. Kabel podłączeniowy 60 cm przymocowany z tyłu igły wskazujący na kierunek szlifu igły. Kompatybilna ze wszystkimi neurostymulatorami. Igła w rozmiarach:23G/25mm, 23G/35mm, 22G/50mm, 21G/85mm,21G/100mm, 20G/120mm, 20G/150mm.
</t>
  </si>
  <si>
    <t>Dwukanałowy cewnik do hemodializy wykonany z wysoce termowrażliwego, biokompatybilnego poliuretanu optymalnie dostosowującego się do warunków anatomicznych. Elastyczna, zaokrąglona końcówka cewnika. Elastyczne przewody doprowadzające z ochroną przed załamywaniem światła cewnika wyposażone w kodowane kolorami zaciski. Cewnik w rozmiarach 10Fr/15cm, 10Fr/20cm, 12Fr/15cm, 12Fr/20cm do wyboru przez Zamawiającego. Zestaw cewnika zawiera: cewnik dwuświatłowy, igła do punktacji, skalpel, prowadnik „J”, rozszerzacz.</t>
  </si>
  <si>
    <t>Antybakteryjny, dwukanałowy cewnik do hemodializy wykonany z wysoce termowrażliwego, biokompatybilnego poliuretanu inkorporowanego aktywnym srebrem, optymalnie dostosowującego się do warunków anatomicznych. Elastyczna, zaokrąglona końcówka cewnika. Elastyczne przewody doprowadzające z ochroną przed załamywaniem światła cewnika wyposażone w kodowane kolorami zaciski. Cewnik w rozmiarach 12Fr/15cm, 12Fr/20cm, 10FR/15cm, 10FR/20cm do wyboru przez Zamawiającego. Zestaw cewnika zawiera: cewnik dwuświatłowy, igła do punktacji, skalpel, prowadnik „J” wykonany z nitynolu, rozszerzacz.</t>
  </si>
  <si>
    <t>Antybakteryjny trzykanałowy cewnik do wkłuć centralnych wykonany z termowrażliwego poliuretanu w całości kontrastujący w RTG, inkorporowany aktywnym srebrem, wprowadzany techniką Seldingera. Znaczniki odległości od 9cm od dystalnego końca cewnika co 1 cm. Cewnik w rozmiarze 7,5FR (światła 14G, 18G, 18G), długość cewnika 16cm lub 20cm do wyboru przez Zamawiającego.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wstzryknięć, skalpel, strzykawka 5ml</t>
  </si>
  <si>
    <t>Antybakteryjny czterokanałowy cewnik do wkłuć centralnych wykonany z termowrażliwego poliuretanu inkorporowany aktywnym srebrem, w całości kontrastujący w RTG wprowadzany techniką Seldingera. Znaczniki odległości od 9cm od dystalnego końca cewnika co 1 cm</t>
  </si>
  <si>
    <t xml:space="preserve">Cewnik pępowinowy 3,5F, 4F </t>
  </si>
  <si>
    <t>System bezigłowy o objętości martwej 0,02ml, o zerowym wypływie wstecznym z silikonowa podzielna membraną w obudowę wbudowany mechanizm srężynowy. Opakowanie folia-papier , lub w bezdotykowym aplikatorze. Do wyboru przy zakupie przez zamawiającego</t>
  </si>
  <si>
    <t>Rampa 4 -kranikowa z portem bocznym, z drenem 50 cm.</t>
  </si>
  <si>
    <t>Na czas trwania umowy wymagane jest użyczenie 1 szt. neurostymulatora. Koszt użyczenia należy wliczyć w cenę oferty.</t>
  </si>
  <si>
    <t>Zadanie nr: 30 - Oznaczniki chirurgiczne</t>
  </si>
  <si>
    <t>Oznaczniki chir. poliestrowe, taśmy dziane, posiadające trwałe wymiary poprzeczne i podłużne x 10 szt., jałowe, nie strzępiące się. (różne kolory do wyboru: biały, czerwony, żółty, niebieski) (rozmiar 2 lub równoważny)</t>
  </si>
  <si>
    <t>1op.=10szt</t>
  </si>
  <si>
    <t>Zadanie nr: 31 – Akcesoria anestezjologiczne</t>
  </si>
  <si>
    <t>Maski twarzowe, anestezjologiczne, jednorazowego użytku, w rozmiarach od 1-6 kodowane kolorem, przeźroczyste, wykonane z PCW bez szkodliwych ftalanów i lateksu. Maska zawiera miękki, elastyczny mankiet powietrzny, bez zaworu, dopasowujący się do kształtu twarzy pacjenta.</t>
  </si>
  <si>
    <t>Pełnotwarzowa, wielorazowa maska do nieinwazyjnej wentylacji oraz CPAP, obejmująca wyłącznie usta i nos pacjenta, wyposażona w wsparcie czołowe z możliwością regulacji nachylenia za pomocą wbudowanego w maskę pokrętła. Wszystkie elementy wspierające się na twarzy pacjenta wyposażone w poduszki żelowe zapewniające szczelność oraz komfort pacjenta. Maska łatwa w montażu, wyposażona w dedykowaną opaskę mocującą z unikalnymi zatrzaskami magnetycznymi, zapewniającymi szybkie i łatwe pozycjonowanie maski. Wyposażona w port kapno oraz niebieskie obrotowe kolanko w zakresie 360 stopni. W zestawie szablony rozmiarowe dla łatwej identyfikacji rozmiaru maski S, M lub L.Maska nie zawiera: lateksu, PVC, DEHP, DBP, BBP, PBB, PBDE. Dostępna w rozmiarach S, M, L, XL</t>
  </si>
  <si>
    <t>Układ anestezjologiczny pediatryczny, jednorazowego użytku, mikrobiologicznie czysty, składający się z rur o średnicy 15mm: dwóch ramion o długości 150cm oraz trzeciej rury o długości 110cm z workiem oddechowym bez lateksu o pojemności 1L. Układ wykonany z EVA, PE, PP bez lateksu i PVC. Przeznaczony do wentylacji pacjentów o wadze 5-40kg. Układ zabezpieczony czerwonym kapturkiem, pozwalającym na zachowanie czystości układu do momentu jego użycia. Pakowany we folię.</t>
  </si>
  <si>
    <t>Układ anestezjologiczny dla dorosłych,średnica rur i złączy 22 mm, jednorazowy, mikrobiologicznie czysty, wyprodukowany z wysokiej jakości materiału: PP, TPE, CR, PE, bez lateksu. Zestaw zawiera: ramię wdechowe i wydechowe o stałej długości 180 cm zakończone od strony pacjenta rozłącznym trójnikiem Y oraz łącznikiem kątowym z portem Luer Lock, zabezpieczonym zintegrowanym koreczkiem, złącza usztywnione; ramię do worka o stałej długości 150 cm, worek oddechowy bezlateksowy o pojemności 2L wraz z łącznikiem do worka. Worek w okolicy szyjki wewnątrz zaopatrzony w koszyczek zapobiegający sklejaniu się jego powierzchni. Układ zabezpieczony czerwonym kapturkiem, pozwalającym na zachowanie czystości układu do momentu jego użycia. Pakowany we folię.</t>
  </si>
  <si>
    <t>Układ anestezjologiczny dla noworodków z AutoBreath</t>
  </si>
  <si>
    <t>Układ anestezjologiczny do Venstar Cavina</t>
  </si>
  <si>
    <t>Łącznik oddechowy- martwa przestrzeń-jednorazowego użycia, gładka powierzchnia wewnętrzna, długość 15cm wraz z podwójnie obrotowym łącznikiem kątowym, mikrobiologicznie czysty, bez lateksu i PVC. Złącze kątowe posiada port próbkowania gazów oraz port do ssania/ bronchoskopii.</t>
  </si>
  <si>
    <t>Filtr do inkubatora Isolette C45OH-1C z nawilżaczem</t>
  </si>
  <si>
    <t>Filtr do inkubatora Isolette C2000</t>
  </si>
  <si>
    <t>Filtr do inkubatora Isolette C400QT</t>
  </si>
  <si>
    <t>Zadanie nr: 32 - Części wymienne do aparatów  f - my Drager</t>
  </si>
  <si>
    <t>Czujnik przepływu służący do pomiaru objętości przepływających gazów w aparatach do znieczulania oraz respiratorach firmy Drager Przeznaczony do dezynfekcji, a nie do sterylizacji, z czytnikiem RIFD. Opakowanie zbiorcze 5szt.</t>
  </si>
  <si>
    <t>op=5 szt.</t>
  </si>
  <si>
    <t>Op=24 szt</t>
  </si>
  <si>
    <t>Pułapka wodna do monitorowania gazów anestetycznych przystosowana do pracy z dostępnymi na rynku aparatami Drager, zapewniająca zabezpieczenie modułu pomiarowego przed wilgocią, wyposażona w dwa zintegrowane filtry hydrofobowe. Czas pracy 4 tyg., nie podlegająca sterylizacji. Opakowanie zbiorcze 12szt.</t>
  </si>
  <si>
    <t>op=12szt</t>
  </si>
  <si>
    <t>Czujnik tlenu do aparatu Fabius GS typu premium Oxygen sensor</t>
  </si>
  <si>
    <t>Mankiet 23-33/33cm, 23-33/43cm,23-33/53cm, 31-40cm/40cm, 38-50cm/50cm, 38-50cm/50cm do pomiaru ciśnienia. kompatybilne z poz 6</t>
  </si>
  <si>
    <t>Mankiet NIPC, wielokrotnego użytku, kompatybilne z poz 6
rozmiar XS, S, 
12–19 cm / 19 cm 
17–25 cm / 29 cm</t>
  </si>
  <si>
    <t xml:space="preserve">
 Dren łączący NIPC, do monitorów Infinity </t>
  </si>
  <si>
    <t>Linia próbkująca do Scio (dren pomiarowy) do monitorowania stężenia gazów anestetycznych CO2, O2, N2O; jednorazowego użytku, mikrobiologicznie czysta, wolne od latexu, dł 250cm, końcówki męskie, kompatybilna z pułapką WaterLock 2. Opakowanie zbiorcze 10szt-niepodzielne.</t>
  </si>
  <si>
    <t>op=10szt</t>
  </si>
  <si>
    <t>Moduł przewodowy do MultiMed 5, wieloparametrowy, do pomiarów EWKG, SpO2, Temperatury, Oddechu, długość 1,5 m, kompatybilny z kardiomonitorami Drager</t>
  </si>
  <si>
    <t>Przedłużacz do Sp02 Nellcor / Drager; kompatybilny z modułem MultiMed 5 do kardiomonitorów Drager, dł. 1m</t>
  </si>
  <si>
    <t>Czujnik do SpO2, na palec,wielokrotnego użytku, kompatybilny z przedłużaczem SpO2 Nellcor/Drager do modułu MultiMed5.</t>
  </si>
  <si>
    <t>Przewód EKG 3-odprowadzeniowy 2-pinowy, kompatybilny z MultiMed 5 do kardiomonitorów Draeger, dł 1m.</t>
  </si>
  <si>
    <t>Zastawka wydechowa do Savina 300 jednorazowego użytku</t>
  </si>
  <si>
    <t>Zastawka wydechowa do Savina wielorazowego użytku</t>
  </si>
  <si>
    <t>Zastawka wydechowa do savina 300 wielokrotnego użytku.</t>
  </si>
  <si>
    <t>Nebulizator do Savina</t>
  </si>
  <si>
    <t>Mankiet 31-40cm/55cm Rozmiar L+</t>
  </si>
  <si>
    <t xml:space="preserve">Przedłużacz Spo2 do Nelcor z kablem 2m </t>
  </si>
  <si>
    <t>Kostka przeciwzakłóceniowa EKG ESU</t>
  </si>
  <si>
    <t>Kabel EKG 5 odprowadzeń, 2 piny</t>
  </si>
  <si>
    <t>Jednorazowe wkłady kompatybilne z ssakiem Vacu smart, 700ml z wkładką żelową i bez żelu do wyboru przy zakupie.</t>
  </si>
  <si>
    <t xml:space="preserve">op=25szt. </t>
  </si>
  <si>
    <t xml:space="preserve">Zbiornik na wydzielinę wielokrotnego użytku PSU 700ml </t>
  </si>
  <si>
    <t xml:space="preserve">Filtr p/bakteryjny do ssaków przy aparacie Primus </t>
  </si>
  <si>
    <t>Op=20 szt</t>
  </si>
  <si>
    <t>Zadanie nr: 33 – Produkty do bezpiecznej linii infuzyjnej</t>
  </si>
  <si>
    <t>Zestaw do cewnikowania tętnic : Kateter 18Ga x 16cm przepływie 0,24ml, sprężysta porwadnica 45cm, „J” , igła  wprowadnicą 18 Ga (7cm)</t>
  </si>
  <si>
    <t>Łącznik bezigłowy o przepływie minimalnym 165 ml/min, kompatybilny z końcówką luer i luer lock, z możliwością podłączenia do pacjenta przez min 700 aktywacji i 7 dni. Zawór działający w technologii wewnętrznej stożkowej kaniuli i podzielnej membrany. Łącznik przeźroczysty o długości roboczej 2-2,5 cm, długość całkowita 3-3,3 cm. Zawór w postaci jednoelementowej, silikonowej membrany z gładką powierzchnią do dezynfekcji. Przestrzeń martwa 0,04 ml. Wnętrze pozbawione części metalowych i mechanicznych.</t>
  </si>
  <si>
    <t>Rampa 5-kranikowa wykonana z polisulfonu bez DEHP, z niezależnie obracającą się nakrętką umożliwiającą połączenie z innym złączem bez konieczności skręcania, obracania łączonych elementów.</t>
  </si>
  <si>
    <t>Rampa trójkranikowa wykonana z polisulfonu z przedłużaczem 25cm bez DEHP, z niezależnie obracającą się nakrętką umożliwiającą połączenie z innym złączem bez konieczności skręcania, obracania łączonych elementów.</t>
  </si>
  <si>
    <t xml:space="preserve">Przyrząd do bezpiecznego otwierania szklanych ampułek, korpus wykonany z aluminium, sprężynowy mechanizm utylizacji odłamanej główki ampułki, do ampułek o pojemności 2-15 ml. Wersja kieszonkowa. </t>
  </si>
  <si>
    <t>Zadanie nr: 34- Akcesoria do Neopuff</t>
  </si>
  <si>
    <t>Dren z zastawką do aparatu Neopuff</t>
  </si>
  <si>
    <t>Zadanie nr: 35 -Maty dekontaminacyjne</t>
  </si>
  <si>
    <t>Mata dekontaminacja 60 x115cm, niebieska. Opis produktu: Mata składająca się z 30 cienkich arkuszy lepnych wykonanych z folii pozbawionej metali ciężkich, substancja lepna na bazie akrylu, powłoka grzybobójcza hamująca rozwój bakterii na macie, w rogu maty małe numerowane etykietki umożliwiające łatwe usuwanie kolejnych warstw.</t>
  </si>
  <si>
    <t>1op = 30 arkuszy</t>
  </si>
  <si>
    <t>Zadanie nr: 36 – Stojaki na kroplówki</t>
  </si>
  <si>
    <t>Stojak do kroplówek z uchwytem na worek i butelkę,z nożliwością zawieszenia pompy infuzyjnej, na kółkach,obudowa podstawy zalana tworzywem sztucznym, na 5 kółkach min 2 z blokadą listwą zasilającą min 3 gniazda i przewodem minimum 5 metrów</t>
  </si>
  <si>
    <t>Zadanie nr: 37 - Etykiety do sterylizacji</t>
  </si>
  <si>
    <t>Etykieta podwójnie samoprzylepna z miejscem na 6 pól. Kompatybilna z metkownicą trzyrzędową BLITZ</t>
  </si>
  <si>
    <t>Zadanie nr: 38 – System odsysania.</t>
  </si>
  <si>
    <t>Pojemniki wielorazowego użytku na wkłady workowe, wykonane z przeźroczystego tworzywa ze skala pomiarową, wyposażone w zintegrowany zaczep do mocowania oraz króciec obrotowy typu schodkowego do przyłączenia próżni
, pojemność 1000ml, przystosowane do zawieszenia na aparatach anestezjologicznych (wymagany spłaszczony kształt)</t>
  </si>
  <si>
    <t>Pojemniki wielorazowego użytku na wkłady workowe, wykonane z przeźroczystego tworzywa ze skala pomiarową, wyposażone w zintegrowany zaczep do mocowania oraz króciec obrotowy typu schodkowego do przyłączenia próżni pojemność 2000ml</t>
  </si>
  <si>
    <t>Pojemniki wielorazowego użytku na wkłady workowe, wykonane z przeźroczystego tworzywa ze skala pomiarową, wyposażone w zintegrowany zaczep do mocowania oraz króciec obrotowy typu schodkowego do przyłączenia próżni, pojemność 3000ml</t>
  </si>
  <si>
    <t>Wymienne zapasowe przyłącza do próżni do mocowania na pojemnikach wielorazowych</t>
  </si>
  <si>
    <t>Zestaw:  wkład workowy 1000ml z drenem 210cm z końcówkami żeńską i męską do podłączenia cewników, zapakowany razem w 1 opakowanie</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</si>
  <si>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2000 ml</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</si>
  <si>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3000 ml</t>
  </si>
  <si>
    <t>Uchwyt uniwersalny sprężynowy  do mocowania pojemników na szynie wąskiej</t>
  </si>
  <si>
    <t>Uchwyt z obejmą do mocowania pojemników na aparatach anestezjologicznych</t>
  </si>
  <si>
    <t>Mata absorpcyjna na rozlane wydzieliny na bloku operacyjnym rozmiar120 x 60cm, wchłaniająca ok. 6 litrów płynów, zawierająca preparat żelujący w osłonie z włóknistej tkaniny</t>
  </si>
  <si>
    <t>Wózek na kółkach do montowania zestawu wkładów wielorazowych</t>
  </si>
  <si>
    <t>Filtr hydrofobowy do ssaka</t>
  </si>
  <si>
    <t>Zestaw do drenażu opłucnej dwu-butlowy z portem dla dorosłych</t>
  </si>
  <si>
    <t>Zadanie nr: 39 – Czujniki</t>
  </si>
  <si>
    <t>Klips do pulsoxymetru TS-F-D</t>
  </si>
  <si>
    <t>Kabel połączeniowy do czujnika saturacji ze złączką okrągłą typu TS-G3</t>
  </si>
  <si>
    <t>Czujnik typu TS-F4- GE</t>
  </si>
  <si>
    <t>Czujnik tlenowy do respiratora 7900</t>
  </si>
  <si>
    <t>Komplet czujników przepływowych do aparatu Aespiro</t>
  </si>
  <si>
    <t>Komplet 2 szt.</t>
  </si>
  <si>
    <t>Czujnik natężenia tlenu do aparatu Aespiro</t>
  </si>
  <si>
    <t>Przewód czujnika natężenia tlenu do aparatu Aespiro</t>
  </si>
  <si>
    <t>Pułapka wodna do monitora przy aparacie Aespiro</t>
  </si>
  <si>
    <t>Kabel EKG 3- odprowadzeniowy kompatybilny z kardiomonitorem Datex Ohmeda wejście okrągłe.</t>
  </si>
  <si>
    <t>Mankiet NIBP dla dorosłych 31-40cm, wielorazowy, 2 -żyłowy</t>
  </si>
  <si>
    <t>Mankiet NIBP dla dorosłych 36-36cm wielorazowy, 2 -żyłowy</t>
  </si>
  <si>
    <t>Kabel połączeniowy, dla dorosłych i dzieci, czarny, sło min 3,6m</t>
  </si>
  <si>
    <t>Kabel 3-odprowadzeniowy ekg 74 cm IEC</t>
  </si>
  <si>
    <t>Nakładka odbijająca promieniowanie typu Girafe Family</t>
  </si>
  <si>
    <t>Zadanie nr: 40 - Akcesoria do histeroskopii i laparoskopii</t>
  </si>
  <si>
    <t>Zestaw drenów do histeroskopii</t>
  </si>
  <si>
    <t>op.10szt.</t>
  </si>
  <si>
    <t>Uszczelka do laparoskopu 50x50</t>
  </si>
  <si>
    <t>Uszczelka do laparoskopu 60x12</t>
  </si>
  <si>
    <t>Uszczelka do laparoskopu 10x60</t>
  </si>
  <si>
    <t>Uszczelka do laparoskopu 50x40</t>
  </si>
  <si>
    <t>Uszczelka walcowata do płaszcza histeroskopu 0,8 mm</t>
  </si>
  <si>
    <t>Zatyczka 1KS 29100 op=10szt</t>
  </si>
  <si>
    <t>Szczoteczki do mycia laparoskopu śr. 2,5mm, dł. 35 cm.</t>
  </si>
  <si>
    <t>Szczoteczka do czyszczenia atraumatycznych szczęk, sterylizowalna,</t>
  </si>
  <si>
    <t>op=5szt.</t>
  </si>
  <si>
    <t>Dren ssąco płuczący silikonowy, sterylizowalny do pokryw słoja.</t>
  </si>
  <si>
    <t>Zestaw drenów do gazu do insuflatora 2szt.</t>
  </si>
  <si>
    <t>Op=2 szt</t>
  </si>
  <si>
    <t>Filtr gazu CO2, do insuflatorów Karl Storz, Electronic Endoflator i thermoflator, sterylny.</t>
  </si>
  <si>
    <t>op. 25szt.</t>
  </si>
  <si>
    <t>Złącze Luer-Lock</t>
  </si>
  <si>
    <t>Filtr gazu do pomp ssąco-płuczących f-my Karl Storz, niesterylny.</t>
  </si>
  <si>
    <t>Igła Verresa wielorazowa z przyłączem luer 15cm</t>
  </si>
  <si>
    <t xml:space="preserve">Kaniula zatokowa typu v.EICKEN-CASTELNUOVO, z LUER-Lock, giętka, kształt S, śr. zew. 2,5 mm, dł. 12,5 cm </t>
  </si>
  <si>
    <t>Kaniula zatokowa typu v.EICKEN, z LUER-Lock, długo zakrzywiona, śr. zew. 4 mm, dł. 15 cm</t>
  </si>
  <si>
    <t>Płaszcz ssąco-płuczący 0° do urządzenia CLEARVISION, owal 4,8x6 mm, dł. rob. 14 cm, do zast. z optyką.</t>
  </si>
  <si>
    <t>Płaszcz klipsownicy typu 30444A</t>
  </si>
  <si>
    <t>Tubus ochronny na optykę, dł. 19,7 mm, do optyk HOPKINS o średnicy do 4 mm i długości do 18 cm</t>
  </si>
  <si>
    <t xml:space="preserve">szt. </t>
  </si>
  <si>
    <t>Kleszcze nosowe tnące, bransze 45 stopni do góry, kształt typu Blakesley, szer. 2,5mm, dł 11 cm</t>
  </si>
  <si>
    <t>Uchwyt do zastosowania z instrumentami do mikrochirurgii krtani</t>
  </si>
  <si>
    <t>Uchwyt metalowy z zapinką do klipsownicy</t>
  </si>
  <si>
    <t>Nóż do mikrochirurgii krtani, sierpowaty, ostro zakończony, dł. robocza 23cm</t>
  </si>
  <si>
    <t>Mikrokleszcze, proste, bransze miseczkowate 1mm, dł. robocza 20cm</t>
  </si>
  <si>
    <t>Kleszcze miniaturowe typu Kleinsasser, bransze proste, miseczkowate śr. 1mm, dł. robocza 23cm</t>
  </si>
  <si>
    <t>Rurka ssąca typu Ferguson, uchwyt z otworem, z luer, z mandrynem 9Fr., dł. robocza 11 cm</t>
  </si>
  <si>
    <t>Płyn do optyki przeciw zaparowywaniu 30ml</t>
  </si>
  <si>
    <t>Tubus Click line izolowany z przył. Luer Lock śr. 5mm dł. 36cm (płaszcz zewnętrzny)</t>
  </si>
  <si>
    <t>Słój do odsysania 1,5 litra, szklany</t>
  </si>
  <si>
    <t>Olej do intrumentów chirurgicznych, butelka 50 ml</t>
  </si>
  <si>
    <t>Spray uniwersalny do narzędzi ,bez dyfuzora 500ml</t>
  </si>
  <si>
    <t>Dyfuzor do sprayu do narzędzi.</t>
  </si>
  <si>
    <t>Przewód w. cz., monopolarny, wtyk 5mm, dł. 300 cm, do zastosowania z diatermią chirurgiczną Autocon firmy Karl Storz</t>
  </si>
  <si>
    <t>Przewód w. cz., bipolarny, dł. 300 cm, do zastosowania z diatermią chirurgiczną Autocon firmy Karl Storz</t>
  </si>
  <si>
    <t>Światłowód, œr. 4,8 mm, dł. 300 cm</t>
  </si>
  <si>
    <t>Światłowód, œr. 3,5 mm, dł. 230 cm</t>
  </si>
  <si>
    <t xml:space="preserve">Światłowód sztywny oświetlenia dystalnego 14cm </t>
  </si>
  <si>
    <t>Dren jednorazowy do FESS do pompy Clear Vision II sterylny</t>
  </si>
  <si>
    <t>Elektroda haczykowa, monopolarna, śr. 5 mm, dł. rob. 36 cm</t>
  </si>
  <si>
    <t>Plastic Connector – złącze z tworzywa sztucznego do drenu</t>
  </si>
  <si>
    <t>Wkład nożyczek ClickLine METZENBAUM; ostrza zakrzyw., dł. 12 mm, 2 ruchome; śr. 5 mm, dł. rob. 36 cm</t>
  </si>
  <si>
    <t>Wkład roboczyklipsownicy z klipsami tytanowymi śr-dużymi typu Pilling Weck</t>
  </si>
  <si>
    <t>Redukcja 11 / 5 mm, nasadka na trokar</t>
  </si>
  <si>
    <t>Zawór wielofunkcyjny, do trokara o śr.
11 mm</t>
  </si>
  <si>
    <t>Redukcja podwójna 13/10, 13,5/10, 13/5 i 13,5/5 mm, nasadka na troka</t>
  </si>
  <si>
    <t xml:space="preserve">Złączki do drenów silikonowych do odsysania, do przyłączania do pokrywy słoja </t>
  </si>
  <si>
    <t>Pojemnik na płyn płuczący, 1 litr, nadający się do sterylizacji</t>
  </si>
  <si>
    <t>Pokrywa na 1 litrowy pojemnik na płyn płuczący</t>
  </si>
  <si>
    <t>Pokrywa na 1,5 i 5 litrowe słoje do odsysania</t>
  </si>
  <si>
    <t>Dren ssący (dwuczęściowy), krótki, silikonowy, nadający się do sterylizacji, do pokryw</t>
  </si>
  <si>
    <t xml:space="preserve">Zawór wielofunkcyjny, do trokara ośr 11 mm </t>
  </si>
  <si>
    <t>Płaszcz histeroskopowy wew.
BETTOCCHI, rozm. 4,3 mm, kanał inst.
5 Fr., do zastosowania z płaszczem 26153BO</t>
  </si>
  <si>
    <t>Płaszcz histeroskopowy zew.
BETTOCCHI, rozm. 5 mm, do zastosowania  z
płaszczem 26153BIK</t>
  </si>
  <si>
    <t>Rack na 14 instrumentów o śr. 2,5 - 10 mm, z tacą drucianą 39502V i 39502X, wym. 480 x 250 x 125 mm</t>
  </si>
  <si>
    <t>Zadanie nr: 41- Punkcje</t>
  </si>
  <si>
    <t>Zestaw do punkcji opłucnej 3-igłowy typu Toraset</t>
  </si>
  <si>
    <t>Igła do punkcji z talerza biodrowego 1,8 x 45 mm 15G</t>
  </si>
  <si>
    <t>Igła do trepanobiopsji 8G x 100mm z elementem wycinającym</t>
  </si>
  <si>
    <t xml:space="preserve">Zestaw z igłą do trepanobiopsji 8G x 100mm. Igła do trepanobiopsji - wersja z zewnętrzną kaniulą ekstrakcyjną, wygodny, ergonomiczny uchwyt typu „młotek”,piramidalnie zakończony mandryn, zewnętrzny element wycinający w pełni diagnostyczny, nieuszkodzony bioptat, w uchwycie kaniuli gniazdo typu Luer-Lock, wypychacz bioptatu, zatyczka, prowadnica.
</t>
  </si>
  <si>
    <t>Zadanie nr: 42 – Koszule dla pacjentów</t>
  </si>
  <si>
    <t>Koszula dla pacjentek min.110g/m2
rozmiar XXL
długość ok 110cm
tylko z rozcięciem z przodu ok. 35 cm długości wiązana na troki
bez wiązania z tyłu, zszyta z tylu w całości. Wielorazowa do prania. Biała ze wzorkiem.</t>
  </si>
  <si>
    <t>Koszula dla pacjentów min.110g/m2
rozmiar XXL
długość ok 110cm
 Wiązana na troki z tyłu na zakładkę. Wielorazowa do prania, Biała.</t>
  </si>
  <si>
    <t>Zadanie nr: 43 – Pieluchy dla dorosłych</t>
  </si>
  <si>
    <t>L.p.</t>
  </si>
  <si>
    <t>Przedmiot zamówienia</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</si>
  <si>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XL
(obwód 130-170 cm), chłonność nie mniej niż  2600g</t>
  </si>
  <si>
    <t>op. a30 szt.</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</si>
  <si>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L
(obwód 100-150 lub 110-150 cm), chłonność nie mniej niż  2200g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</si>
  <si>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M
(obwód 75-110 cm), chłonność nie mniej niż 2000g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</si>
  <si>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L (obwód 100-150 lub 110-150 cm), chłonność nie mniej niż  2800g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</si>
  <si>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M (obwód 75-110 cm), chłonność nie mniej niż 2600g</t>
  </si>
  <si>
    <t>Pielucha anatomiczna w rozmiarze 28-35x50-64cm  chłonności 1100-1200 gram lub mililitrów</t>
  </si>
  <si>
    <t>Podkład chłonny 90x60 cm</t>
  </si>
  <si>
    <t>op= 30szt.</t>
  </si>
  <si>
    <t>Zadanie nr: 44- Strzykawki do przepłukiwania cewników.</t>
  </si>
  <si>
    <t>Zadanie nr: 45 - Pojemniki HDPE.</t>
  </si>
  <si>
    <t>Pojemnik HDPE pojemność 100ml średnica wlotu 35mm śr pojemnika  52x62mm</t>
  </si>
  <si>
    <t>Pojemnik HDPE pojemność 250ml średnica wlotu 58mm śr pojemnika 73x90mm</t>
  </si>
  <si>
    <t>Pojemnik HDPE pojemność 500ml średnica wlotu 74mm śr pojemnika 85x110mm</t>
  </si>
  <si>
    <t>Pojemnik HDPE pojemność 1000ml średnica wlotu 88mm śr pojemnika  110x132mm</t>
  </si>
  <si>
    <t>Pojemnik HDPE pojemność 2000ml średnica wlotu 88mm śr pojemnika  137x165mm</t>
  </si>
  <si>
    <t>Pojemnik z polipropylenu do transportu i przechowywania materiałów tkankowych w 10% zbuforowanej formalinie. Pojemność 3000ml wymiar minimalny: 182x172x137mm</t>
  </si>
  <si>
    <t>Pojemnik z polipropylenu do transportu i przechowywania materiałów tkankowych w 10% zbuforowanej formalinie. Pojemność 5000ml wymiar minimalny: 208x192x192mm</t>
  </si>
  <si>
    <t>Pojemnik z polipropylenu do transportu i przechowywania materiałów tkankowych w 10% zbuforowanej formalinie. Pojemność 10000ml wymiar minimalny: 251x251x264mm</t>
  </si>
  <si>
    <t>Zadanie nr: 46 – Igła z kulką</t>
  </si>
  <si>
    <t>Jałowe, jednorazowe narzędzie chirurgiczne wykonane z austenitycznej stali nierdzewnej o wymiarach 8,0cm,18G(1,2x80mm) z końcówką luer,</t>
  </si>
  <si>
    <t>op.=50szt</t>
  </si>
  <si>
    <t>Zadanie nr: 47- Pojemniki na odpady</t>
  </si>
  <si>
    <t>Pojemnik na igły pojemność 0,5 litra</t>
  </si>
  <si>
    <t>Pojemnik na igły pojemność 0,7 litra</t>
  </si>
  <si>
    <t>Pojemnik na igły pojemność 2,0 litry, wysokość min. 220mm,</t>
  </si>
  <si>
    <t>Pojemnik na igły pojemność 1,0-1,4 litra 120mm</t>
  </si>
  <si>
    <t>Pojemnik na igły pojemność 5 litrów</t>
  </si>
  <si>
    <t>Pojemnik na odpady medyczne pojemność 10 litrów</t>
  </si>
  <si>
    <t>Pojemnik na odpady medyczne pojemność 20-25 litrów</t>
  </si>
  <si>
    <t>Zadanie nr: 48 - Kaniule teflonowe i przyrządy</t>
  </si>
  <si>
    <t>Kaniula dożylna  0,7 24G dł. 19mm przepływ 23ml/min. Ze skrzydełkami. Wykonana z teflonu.</t>
  </si>
  <si>
    <t>Kaniula dożylna 22 G (0,8-0,9) dł. 25 mm z portem, z teflonu, ze skrzydełkami. Do wkłuć dożylnych.</t>
  </si>
  <si>
    <t>Kaniula dożylna 20 G (0,8-1,1) dł. 32 mm z portem, z teflonu, ze skrzydełkami. Do wkłuć dożylnych.</t>
  </si>
  <si>
    <t>Kaniula dożylna 18 G (0,9-1,3) dł. 32 mm z portem, z teflonu, ze skrzydełkami. Do wkłuć dożylnych.</t>
  </si>
  <si>
    <t>Przyrząd do pomiaru ośrodkowego ciśnienia żylnego</t>
  </si>
  <si>
    <t>Przyrząd do szybkiego przetaczana krwi</t>
  </si>
  <si>
    <t>Przyrząd do transfuzji komora kropl. o poj. 18 ml wolna od PCV,dren wolny od ftalanów z filtrem o śr. oczek 200 m/mikr.Długość przyrządu 150 cm</t>
  </si>
  <si>
    <t>Przedłużacz do pomp inf. 150 cm</t>
  </si>
  <si>
    <t>Przedłużacz do pomp inf. 120 cm</t>
  </si>
  <si>
    <t>Przedłużacz do pomp inf. 150 cm, bursztynowy,</t>
  </si>
  <si>
    <t>Łącznik kolec – luerlock</t>
  </si>
  <si>
    <t>Zadanie nr: 49 - Żarówki</t>
  </si>
  <si>
    <t>Żarówki typ EFR, trzonek GZ6,35, W150, V15, średnica 50, odbłyśnik tak</t>
  </si>
  <si>
    <t>zarówki do l. oper., trzonek G6,35, W150,  V24, odbłyśnik nie</t>
  </si>
  <si>
    <t>Żarówki do l. oper., trzonek G6,35, W120, V24, odbłyśnik nie</t>
  </si>
  <si>
    <t>oprawka ceramiczna do lamp Martin ML 501/701 do żarówek z pozycji :2,3</t>
  </si>
  <si>
    <t xml:space="preserve">Zadanie nr:50 - Akcesoria do respiratora Bennet </t>
  </si>
  <si>
    <t>Wydechowy filtr jednorazowego użytku zintegrowany z pojemnikiem na skropliny, jednopacjentowy, kompatybilny z respiratorem Puritan Bennet 980</t>
  </si>
  <si>
    <t>op=12szt.</t>
  </si>
  <si>
    <t>Wdechowy filtr jednorazowego użytku  kompatybilny z respiratorem Puritan Bennet 980</t>
  </si>
  <si>
    <t>Filtr p/bakteryjny wdechowy kompatybilny z respiratorem Bennet 980</t>
  </si>
  <si>
    <t>1szt.</t>
  </si>
  <si>
    <t>Filtr p/bakteryjny wydechowy kompatybilny z respiratorem Bennet</t>
  </si>
  <si>
    <t xml:space="preserve">Wdechowy filtr bakteryjny Puritan Bennett™980 , wielorazowego użytku (Re/Flex™ 22 mm) </t>
  </si>
  <si>
    <t xml:space="preserve">Filtr wydechowy Puritan Bennett™980  dla dzieci i dorosłych, wielorazowego użytku </t>
  </si>
  <si>
    <t xml:space="preserve">Zbiornik na skropliny Puritan Bennett™980 </t>
  </si>
  <si>
    <t xml:space="preserve">Jednorazowe czujniki CO2 do   respiratora Bennett 980 </t>
  </si>
  <si>
    <t>Mankiet duży do urządzenia Bennet 980</t>
  </si>
  <si>
    <t>Zatyczka zbiornika na skropliny do respiratora Puritan Bennet 980</t>
  </si>
  <si>
    <t>Uszczelka do pojemnika na skropliny do filtra wydechowego wielorazowego wydechowego do respiratora Puritan Bennet 980</t>
  </si>
  <si>
    <t>Zadanie 51- System zbiórki kału.</t>
  </si>
  <si>
    <t>Jednorazowy system do kontrolowanej zbiórki luźnego stolca wyposażony w: 
silikonowy rękaw o długości 167 cm z wbudowaną w strukturę silikonu na całej długości substancją neutralizującą nieprzyjemne zapachy; balonik retencyjny z niebieską kieszonką dla umieszczenia palca wiodącego; port do napełniania balonika retencyjnego z sygnalizatorem, który wypełnia się, gdy balonik osiągnie wielkość optymalną dla pacjenta oraz port do irygacji umożliwiający także doodbytnicze podanie leków, z klamrą zamykającą światło drenu w celu utrzymania leku w miejscu podania. System zawiera port do pobierania próbek stolca, pasek koralikowy do podwieszania kompatybilny z ramami łóżek szpitalnych i z miejscem na opis.
System przebadany klinicznie (ocena bezpieczeństwa stosowania systemu do 29 dni), czas utrzymania systemu do 29 dni, biologicznie czysty. W zestawie 3 worki do zbiórki stolca, o pojemności 1000 ml, z zastawką zabezpieczającą przed wylaniem zawartości skalowane co 25 ml oraz z filtrem węglowym. W sklad zestawu wchodzi 1 system i 3 worki po 1000ml.</t>
  </si>
  <si>
    <t>Kompatybilne z zestawem worki do zbiórki stolca o pojemności 1000ml nieprzezroczyste, z okienkiem podglądu, skalowane co 25ml, w tym numerycznie co 100ml, z filtrem węglowym, zastawką zabezpieczającą przed wylaniem zawartości, biologicznie czyste.</t>
  </si>
  <si>
    <t>Op=10 sztuk</t>
  </si>
  <si>
    <t>Zadanie nr: 52 – Narzędzia i łyżki.</t>
  </si>
  <si>
    <t>Łyżka jednorazowego użytku, metalowa, diodowa,współpracująca z rękojeściami standardowymi. Z wyraźnym nadrukiem rozmiaru na opakowaniu jednostkowym.  Dostępne rozmiary łyżek: Mac 0- dł. 82mm, szer. 9mm, 1- dł. 92mm, szer 11,50mm, 2- dł. 114mm, szer. 14mm, 3- dł. 133mm, szer. 14mm , 4- dł. 158mm, szer. 14mm,5- dł. 174, szer. 14mm, Mill 00-dł. 65mm, szer.11,5mm, 0- dł. 76mm, szer. 11,5mm, 1- dł. 100mm, szer. 11,5mm, 2 – dł. 151mm, szer. 13mm, 3 – dł. 190mm, szer. 13, 4 – dł. 207, szer. 13mm. – do wyboru przez Zamawiającego
Pakowane pojedynczo, zdezynfekowane, gotowe do użytku Współpracują  ze wszystkimi rękojeściami w standardzie ISO 7376-1. Data przydatności i seria na jednostkowym opakowaniu każdej łyżki</t>
  </si>
  <si>
    <t>Łyżki jednorazowe, metalowe:
Metalowe łyżki światłowodowe, jednorazowego użytku z podstawą z tworzywa sztucznego. Z wyraźnym nadrukiem rozmiaru na opakowaniu jednostkowym.
Wytrzymały materiał oraz ergonomiczny kształt
Zaokrąglona końcówka łyżki i gładkie krawędzie zmniejszają ryzyko uszkodzeń
Pakowane pojedynczo – gotowe do użytku
Dostępne w rozmiarach Mac 0- dł. 82mm, szer. 9mm, 1- dł. 94mm, szr. 11,50mm, 2- dł. 116mm, szer 14mm, 3- dł. 133mm, szer. 14mm, 4- dł. 159mm, szer 14mm, 5- dł. 172mm, szer. 14mm oraz Miller 00-dł. 69mm, szer11,5mm, 0 – dł. 79mm, szer. 11,5mm, 1 – dł. 102mm, szer. 11,5mm, 2 – dł. 152mm, szer. 13mm 3 – dł. 193mm, szer. 13mm, 4 – dł. 209mm, szer. 13mm. do wyboru przez zamawiającego
Współpracują z rękojeściami światłowodowymi w standardzie ISO 7376-3
Nie zawierają latexu
Pakowanie folia-papier.Data przydatności i seria na jednostkowym opakowaniu każdej łyżki</t>
  </si>
  <si>
    <t>Rękojeści wielorazowe  LED, współpracujące z łyżkami z poz. 2
Mocne, jasne światło LED: 9500 lux, min. 50 000h pracy
Do sterylizacji w systemach  systemach nisko-temperaturowych oraz w autoklawie, po wyciągnięciu diody LED
Dostępne w 3 rozmiarach:  średni, krótki, pediatryczny
Współpracują z łyżkami światłowodowymi w standardzie ISO 7376-3</t>
  </si>
  <si>
    <t>Rękojeść wielorazowa klasyczna
rozmiar standardowy zasilanie bateryjne (baterie R-14). Rękojeść zgodne z normą ISO 7376-1</t>
  </si>
  <si>
    <t>Rękojeść jednorazowa kompatybilna  z łyżkami światłowodowymi</t>
  </si>
  <si>
    <r>
      <rPr>
        <sz val="10"/>
        <color rgb="FF000000"/>
        <rFont val="Arial"/>
        <family val="2"/>
        <charset val="238"/>
      </rPr>
      <t>Kontener do sterylizacji (bezfiltrowy) rozmiar 1/2 o wymiarach</t>
    </r>
    <r>
      <rPr>
        <b/>
        <sz val="10"/>
        <rFont val="Arial"/>
        <family val="2"/>
        <charset val="238"/>
      </rPr>
      <t>267x272x220</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240x251x94mm +/- 5mm, mata silikonowa typu „jeżyk” 234x244 +/-5mm</t>
    </r>
  </si>
  <si>
    <r>
      <rPr>
        <sz val="10"/>
        <color rgb="FF000000"/>
        <rFont val="Arial"/>
        <family val="2"/>
        <charset val="238"/>
      </rPr>
      <t>Kontener do sterylizacji (bezfiltrowy) rozmiar 1/2 o wymiarach</t>
    </r>
    <r>
      <rPr>
        <b/>
        <sz val="10"/>
        <rFont val="Arial"/>
        <family val="2"/>
        <charset val="238"/>
      </rPr>
      <t>267x272x122</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jedną labiryntową płytką bariery bakteriologicznej bez konieczności wymiany filtrów. Bariera mikrobiologiczna z nieograniczoną liczba sterylizacji (zdejmowalna do dezynfekcji przed kolejnym użyciem) możliwość samodzielnej wymiany uszczelek w pokrywie kontenera. Kontener wyposażony w : kosz wykonany ze stali nierdzewnej wyposażony w uchwyty do wyjmowania z wanny rozmiar 240x251x44mm +/- 5mm, mata silikonowa typu „jeżyk” 234x244 +/-5mm</t>
    </r>
  </si>
  <si>
    <r>
      <rPr>
        <sz val="10"/>
        <color rgb="FF000000"/>
        <rFont val="Arial"/>
        <family val="2"/>
        <charset val="238"/>
      </rPr>
      <t>Kontener do sterylizacji (bezfiltrowy) rozmiar 1/1 o wymiarach</t>
    </r>
    <r>
      <rPr>
        <b/>
        <sz val="10"/>
        <color rgb="FF000000"/>
        <rFont val="Arial"/>
        <family val="2"/>
        <charset val="238"/>
      </rPr>
      <t>553</t>
    </r>
    <r>
      <rPr>
        <b/>
        <sz val="10"/>
        <rFont val="Arial"/>
        <family val="2"/>
        <charset val="238"/>
      </rPr>
      <t>x272x272</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 silikonowa siatkę zabezpieczającą 520x250 mm +/-5mm</t>
    </r>
  </si>
  <si>
    <r>
      <rPr>
        <sz val="10"/>
        <color rgb="FF000000"/>
        <rFont val="Arial"/>
        <family val="2"/>
        <charset val="238"/>
      </rPr>
      <t xml:space="preserve">Kontener do sterylizacji (bezfiltrowy) rozmiar 3/4 o wymiarach </t>
    </r>
    <r>
      <rPr>
        <b/>
        <sz val="10"/>
        <color rgb="FF000000"/>
        <rFont val="Arial"/>
        <family val="2"/>
        <charset val="238"/>
      </rPr>
      <t>448</t>
    </r>
    <r>
      <rPr>
        <b/>
        <sz val="10"/>
        <rFont val="Arial"/>
        <family val="2"/>
        <charset val="238"/>
      </rPr>
      <t>x272x143</t>
    </r>
    <r>
      <rPr>
        <sz val="10"/>
        <rFont val="Arial"/>
        <family val="2"/>
        <charset val="238"/>
      </rPr>
      <t>mm</t>
    </r>
    <r>
      <rPr>
        <sz val="10"/>
        <color rgb="FF000000"/>
        <rFont val="Arial"/>
        <family val="2"/>
        <charset val="238"/>
      </rPr>
      <t xml:space="preserve">+/-5mm,kontener posiadający wielorazowy wskaźnik uwidaczniający próbę otwarcia. Wskaźnik pozwala wizualnie wykryć przypadkowe otwarcie kontenera po sterylizacji. Pojemnik składający się z wanny i pokrywy. Wanna kontenera wykonana z jednego kawałka blachy ze stopu aluminium, brzeg wanny kontenera wywinięty na zewnątrz, wyposażona w 2 uchwyty blokowane pod kątem 90 stopni, uchwyty znaczone kolorem </t>
    </r>
    <r>
      <rPr>
        <i/>
        <sz val="10"/>
        <color rgb="FF000000"/>
        <rFont val="Arial"/>
        <family val="2"/>
        <charset val="238"/>
      </rPr>
      <t>do wyboru przez Zamawaiającego z min. 5 kolorów</t>
    </r>
    <r>
      <rPr>
        <sz val="10"/>
        <color rgb="FF000000"/>
        <rFont val="Arial"/>
        <family val="2"/>
        <charset val="238"/>
      </rPr>
      <t>/ miejsce na tabliczki opisowe po obu stronach kontenera, tabliczki z naniesioną laserowo nazwą zestawu. Pokrywa wykonana z wysokiej jakości tworzywa sztucznego z dwiema labiryntowymi płytkami bariery bakteriologicznej bez konieczności wymiany filtrów. Bariera mikrobiologiczna z nieograniczoną liczba sterylizacji (zdejmowalna do dezynfekcji przed kolejnym użyciem) możliwość samodzielnej wymiany uszczelek w pokrywie kontenera. Kontener wyposażony w :Kontener wyposażony w : kosz wykonany ze stali nierdzewnej wyposażony w uchwyty do wyjmowania z wanny rozmiar 410x251x64mm +/- 5mm, mata silikonowa typu „jeżyk” 394x244 +/-5mm</t>
    </r>
  </si>
  <si>
    <t>Kleszcze naczyniowe Pean, standard, odgiete dł. 16,5cm cm</t>
  </si>
  <si>
    <t>Kleszcze naczyniowe Pean,standard, proste, dł. 14,5 cm</t>
  </si>
  <si>
    <t>Kleszcze naczyniowe Kocher (Ochsner), 1x2 z., proste, dł. 24 cm</t>
  </si>
  <si>
    <t>Kleszcze naczyniowe Kocher (Ochsner), 1x2 z., proste, dł. 22,5 cm</t>
  </si>
  <si>
    <t>Kleszcze naczyniowe Kocher (Ochsner), 1x2 z., proste, dł. 20,5 cm</t>
  </si>
  <si>
    <t>Nożyczki preparacyjne Kilner ze szlifem super cut, dł. 12cm</t>
  </si>
  <si>
    <t>Pinceta anatomiczna standard prosta dł. 18 cm</t>
  </si>
  <si>
    <t>Kleszczyki do mikrolaryngolii, kubeczki obrotowe, okragłe, śr 2,0 mm zagięte do góry, kanał płuczący, dł 23cm</t>
  </si>
  <si>
    <t xml:space="preserve">Gwóźdź Steimann zakończenie typu trokar fi 4mm lub 5mm, dł. 18-20cm do wyboru przez Zamawiającego </t>
  </si>
  <si>
    <t>Brzeszczot kompatybilny z piłą amputacyjną Charriera o dł. 350mm, brzeszczot o wymiarach szerokość 18mm, dł. 222mm do wyboru przy zakupie.</t>
  </si>
  <si>
    <t xml:space="preserve">Pęseta anatomiczna standardowa 14,5-18cm do wyboru przy zakupie </t>
  </si>
  <si>
    <t>Pęseta chirurgiczna standardowa 18cm</t>
  </si>
  <si>
    <t>Nożyczki chirurgiczne preparacyjne proste Mayo-Stille 16cm</t>
  </si>
  <si>
    <t>Kocher Nipon prosty 14,5 cm</t>
  </si>
  <si>
    <t>Imadło Hegar-Baumgartner 14,5 cm</t>
  </si>
  <si>
    <t>Imadło Derf 13cm</t>
  </si>
  <si>
    <t>Narzędzie Moskit Hartmann prosty 10 cm</t>
  </si>
  <si>
    <t>Hak wątrobowo-brzuszny Mikulicz, łopatka wygięta  125x50mm, dł.250mm</t>
  </si>
  <si>
    <t>Szpatułka Reverdin dł. 28,5cm, dwustronna 63x45mm</t>
  </si>
  <si>
    <t>Kleszczyki Kocher. Proste dł. 24cm</t>
  </si>
  <si>
    <t>Rozwieracz nastawny Alm śrubowa regulacja rozwarcia 4x4 zęby ostre, dł.10cm</t>
  </si>
  <si>
    <t>Podważka do przegrody nosowej Freer, 5/5mm, ostro/tępa dł.18cm</t>
  </si>
  <si>
    <t>Rozszerzadła szyjki macicy Hegar, 3- 5,5 mm co 0,5
dł. 18.5cm</t>
  </si>
  <si>
    <t>Rozszerzadła szyjki macicy Hegar, 6-10,5 mm co 0,5
dł. 18.5cm</t>
  </si>
  <si>
    <t>Rozszerzadła szyjki macicy Hegar, 11-14 mm co 0,5
dł. 18.5cm</t>
  </si>
  <si>
    <t>Wymogi dla poz. 6-34: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2011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</si>
  <si>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53 - Kaseta do podgrzewania płynów infuzyjnych</t>
  </si>
  <si>
    <t>Kaseta do podgrzewania płynów infuzyjnych typu Fluido Sa200</t>
  </si>
  <si>
    <t>Zadanie nr: 54 - Układ oddechowy</t>
  </si>
  <si>
    <t>Obwód oddechowy do aparatu do znieczulenia dla dorosłych w składzie: 2 rury śr. 22 mm, i dł. min 150 cm, a dodatkowa 3 rura o śr. 22 mm, dł. 120 cm, złączka Y z zakończeniem 22M/15F,  worek oddechowy bezlateksowy o poj. 2 l., złączka L z portem Kapno. Rury wykonane z PCV, o gładkich powierzchniach wewnętrznych, końcówki rur elastyczne typu Flex. Sterylny.</t>
  </si>
  <si>
    <t>Anestezjologiczny obwód oddechowy dla dzieci z PCW, dwie rury o gładkich powierzchniach wewnętrznych o długości 120cm i 15mm średnicy zakończone łącznikiem Y prostym ze złaczem 22M/15F, złącza respiratora 22 typu Flex, dodatkowe ramię 120cm ze złaczem 22 typu Flex, 1 l worek bezlateksowy, sterylny</t>
  </si>
  <si>
    <t xml:space="preserve"> Zadanie nr: 55- Taśmy retrakcyjne.</t>
  </si>
  <si>
    <t>Taśmy retrakcyjne wykonane z nieprzepuszczalnej dla promieni rentgenowskich bawełny do wewnątrzoperacyjnej izolacji, znakowania, mechanicznego podtrzymywania i podwiązywania organów, naczyń krwionośnych, ścięgien i nerwów. 8 mm x 75cm, biały lub, niebieski do wyboru przy zakupie.</t>
  </si>
  <si>
    <t>Op=24 szt.</t>
  </si>
  <si>
    <t>Zadanie nr: 56 - Intubacja.</t>
  </si>
  <si>
    <t>Rurka intubacyjna z niskociśnieniowym mankietem uszczelniającym o dużej objętości, wykonana z termoczułego materiału z oczkiem Murphy'ego i nitką RTG wzdłuż całej rurki, z wyraźnym i dokładnym oznaczeniem rozmiaru w min. 2 miejscach na rurce, czytelna skala głębokości co 2 cm, wyraźny podwójny oring do okola rurki; rozmiar 3,0-10,0. Sterylna. Długość rurki uzależniona od rozmiaru i zawierająca się w przedziale 160 mm do 320 mm. Półtransparentny zdejmowany łącznik 15 mm.</t>
  </si>
  <si>
    <t>Rurka nosowo-gardłowa służąca do odsysania oraz do zabezpieczenia drożności dróg oddechowych, wnętrze rurki, dostosowane specjalnie do łatwego wprowadzania cewników do odsysania rozmiary do wyboru przy zakupie 6,5- 8,5 co 0,5</t>
  </si>
  <si>
    <t>Rurka tracheostomijna z przedłużoną częścią dystalną, posiadająca kaniulę wewnętrzną, miękki obrotowy kołnierz rurki, mankiet typu "duża objętość-niskie ciśnienie", dwuelementowy regulowany ogranicznik do stabilizacji kaniuli, atraumatycznie wykończone wszystkie elementy, rozmiary do wyboru przy zakupie 5,0-8,0 co 1,0</t>
  </si>
  <si>
    <t>Rurka tracheostomijna z przedłużoną częścią proksymalną, posiadająca kaniulę wewnętrzną, miękki obrotowy kołnierz rurki, mankiet typu "duża objętość-niskie ciśnienie", dwuelementowy regulowany ogranicznik do stabilizacji kaniuli, atraumatycznie wykończone wszystkie elementy,rozmiary do wyboru przy zakupie 5,0-8,0 co 1,0</t>
  </si>
  <si>
    <t>Rurka dooskrzelowa typu Robert Show z mankietem tchawiczym z poliuretanu i makietem dooskrzelowym z PCV, znaczniki  RTG na zakończeniu dystalnym rurki, ponad mankietem dooskrzelowym oraz przy wejściu do tchawicy W zestawie min. dwa cewniki do odsysania oraz złączka Y wraz z zestawem złączy. Baloniki kontrolne oraz dreny łączące z rurką oraz zestaw złączy zgodne z kolorem danego mankietu. Położenie mankietu zapisane na baloniku kontrolnym. Prawa, rozmiar 35-41 i lewa 28-41 do wyboru przy zakupie.</t>
  </si>
  <si>
    <t>Rurka intubacyjna dwudrożna tchawiczo-przełykowa typu Combitube do szybkiej intubacji, zapewniająca drożność dróg oddechowych po założeniu zarówno do tchawicy jak i przełyku w sytuacjach nagłych, podwójne światło, dwa mankiety uszczelniające: krtaniowy i przełykowy, linia kontrastująca w RTG, dodatkowe oznaczenie głębokości w postaci dwóch pełnych ringów nad mankietem krtaniowym, dodatkowo w zestawie min. strzykawki: 20ml i 140ml oraz cewnik do odsysania - sterylna. rozmiaty do wyboru przy zakupie 37Fr i 41 Fr.</t>
  </si>
  <si>
    <t>Filtr oddechowy antybakteryjny/antywirusowy dla dorosłych z celulozowym, wyraźnie oddzielonym wymiennikiem ciepła i wilgoci - mechaniczny (bez warstwy elektrostatycznej), membrana filtrująca hydrofobowa, harmonijkowa, mała waga własna i przestrzeń martwa, port kapno, skuteczność filtracji dla bakterii i wirusów z powietrza min. 99,99% - sterylny - czas użytkowania do 24 godz.</t>
  </si>
  <si>
    <t>Filtr antybakteryjny, antywirusowy, dla dorosłych, z elektrostatyczną warstwą filtrującą, z portem kapno, sterylny, o skuteczności filtracji dla bakterii i wirusów 99,999% o przestrzeni martwej  36ml, waga max. 19g, Skuteczność filtracyjna
względem NaCl ≥ 97,100 %</t>
  </si>
  <si>
    <t>Rurka tracheostomijna z niskoobjętościowym, niskociśnieniowym mankietem w kształcie stożka, stopniowo zwężającym się ku dołowi, wykonane z miękkiego materiału na bazie plastyfikatora wolnego od DEHP (bez ftalanów) z wyraźnie miękkim, nieprzylegającym na całej powierzchni dla mniejszej traumatyzacji stomii przezroczystym ruchomym szyldem (w płaszczyźnie góra-dół), (obrót szyldu umożliwia dopasowanie do warunków anatomicznych pacjenta) jednorazową kaniulą wewnętrzną mocowaną na rurce za pomocą specjalnego zatrzasku. W komplecie obturator oraz taśma do mocowania. Rurki posiadają bezpieczny zawór balonika pilotowego.                                                                                                              Rozmiary do wyboru przy zakupie:
6,5 (śr. wewn. 6,5 mm,  śr. zewn., 9,4 mm, dł. 30 mm); 7.0 (śr. wewn 7,0 mm, śr zewn. 10,1 mm); 7,5 (śr. wewn. 7,5 mm, śr. zewn. 10,8 mm); 8,0 (śr. wewn. 8.0 mm, śr. zewn. 11,4 mm); 8,5 (śr wewn. 8,5 mm, śr. zewn. 12,2 mm) 9,0 (śr. wewn. 9,0, śr. zewn. 12,7 mm), 10,0 (śr. wew. 10,0 mm, śr. zewn. 13,8 mm).
Rurka do przedłużonego zastosowania. Rozmiar rurki, średnice wewn. i zewn. oraz rozmiar serii oznaczone na szyldzie rurki wraz z kodowaniem kolorystycznym  uzależnionym od rozmiaru rurki. Sterylne.</t>
  </si>
  <si>
    <t>Pojemniki wypełnione 0,9% NaCl, bądź STERYLNĄ czystą postacią chemicznego H2O, pojemność 325ml oraz pojemność 500ml do wyboru przy zakupie, do tlenoterapii, możliwość zainstalowania do wielu pacjentów, opakowanie sterylne, pozostaje sterylne przez 30 dni (załączyć co najmniej 1 badanie mikrobiologiczne). W zestawie z butelką pakowana sterylna złączka do podłączenia do reduktora tlenowego</t>
  </si>
  <si>
    <t>Zadanie nr:57 Statyw do pomp infuzyjnych</t>
  </si>
  <si>
    <t xml:space="preserve">Statyw do pomp infuzyjnych: Podstawa jezdna pięcioramienna o średnicy 60cm z blokada na dwa koła wykonane z szarego tworzywa, z listwą elektryczną pięciogniazdową z centralnym wyłącznikiem, rura statywu o śr. 2,5 cm i dł. 195cm ze stali kwasoodpornej, czteroramienny uchwyt do butelek i worków. Stabilność konstrukcji do 17 kg.  </t>
  </si>
  <si>
    <t>razem</t>
  </si>
  <si>
    <t>Zadanie nr: 58 - Zestaw do drenażu aktywnego</t>
  </si>
  <si>
    <t>Zestaw do drenażu opłucnej (aktywnego z opcją grawitacyjną z zastawką wodną , komora kolekcyjna o pojemności 2100ml z wersją lub dwoma drenami 1000ml+1100ml) do wyboru przy zakupie, wyskalowana co 5ml do objetości 200ml I co 10ml do 2000ml, komora wodnej regulacji siły ssania, zastawka bezpieczeństwa do uwolnienia wysokiego ciśnienia, automatyczny zawór uwalniający ciśnienie dodatnie, wypełnienie zastawki pozwala na monitoring ciśnienia, diagnozowanie przecieku, oraz zapobiega przed powrotem drenowanej treści pacjenta, samouszczelniający bezigłowy port do pobierania próbek,dren łączący, wysokość do 25cm, uchwyt do noszenia i powiedzenia, sterylny, podwójnie pakowany.</t>
  </si>
  <si>
    <t>Zadanie nr: 59 - Strzykawki do gazometrii.</t>
  </si>
  <si>
    <t xml:space="preserve">Strzykawka  sterylna, do pobierania krwi tętniczej, żylnej i innych mateiałów, metodą aspiracji w ilości do 1,7ml, heparynizowana suchą, wysokoskoncentrowaną heparyną litową, elektrolitowo zbilansowaną jonami wapnia, sodu, oraz potasu, z systemem bezkontaktowego usuwania pęcherzyk powietrza ze strzykawki i bezkontaktowego podawania materiału do analizatora , z wewnętrznym urządzeniem wspomagającym mieszanie próbki, zakończenie luer, </t>
  </si>
  <si>
    <t>Strzykawka do gazometrii napylona heparyną zbalansowana (zredukowaną) wapniem 2-3 ml</t>
  </si>
  <si>
    <t>Zadanie nr: 60 – Pozycjoner pod głowę</t>
  </si>
  <si>
    <t>Pozycjonery przeciwodleżynowe pod głowę o wymiarach 200x50 mm. Wykonane z pianki wiskoelastycznej i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</si>
  <si>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Pozycjonery przeciwodleżynowe, Półwałek o wymiarach 505x92x75 mm. Wykonane z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</si>
  <si>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Zadanie nr: 61 - System do mierzenia ciśnienia śródbrzusznego.</t>
  </si>
  <si>
    <r>
      <rPr>
        <sz val="10"/>
        <color rgb="FF333333"/>
        <rFont val="Arial"/>
        <family val="2"/>
        <charset val="238"/>
      </rPr>
      <t>Zamknięty system do nieinwazyjnego pomiaru ciśnienia śródbrzusznego metodą manometryczną     ( fabrycznie połączony zestaw do godzinowej zbiórki moczu z linią pomiarową, sterylny, w jednym opakowaniu co zapewnia utrzymanie systemu zamkniętego), 20 ml dren manometryczny</t>
    </r>
    <r>
      <rPr>
        <b/>
        <sz val="10"/>
        <rFont val="Arial"/>
        <family val="2"/>
        <charset val="238"/>
      </rPr>
      <t xml:space="preserve"> </t>
    </r>
    <r>
      <rPr>
        <sz val="10"/>
        <rFont val="Arial"/>
        <family val="2"/>
        <charset val="238"/>
      </rPr>
      <t>wyposażony w filtr biologiczny, umieszczony pomiędzy cewnikiem foley, a zestawem do godzinowej zbiórki moczu, zapewniający właściwe odpowietrzenie. Zastawka antyzwrotna wbudowana w łącznik do cewnika foley zapobiega cofaniu się moczu z zestawu do godzinowej zbiórki moczu do linii pomiarowej. Zintegrowany zacisk drenu pozwalający na wyrównanie ciśnień i precyzyjny odczyt wartości ciśnienia śródbrzusznego, bezigłowy port do pobierania próbek, linia pomiarowa wyskalowana w mm Hg, czas użycia do 7 dni.</t>
    </r>
  </si>
  <si>
    <t>Zadanie nr: 62 - Drobny sprzęt wielorazowy</t>
  </si>
  <si>
    <t xml:space="preserve">Aparat do mierzenia ciśnienia dla dzieci z kompletem 3 mankietów różnej wielkości </t>
  </si>
  <si>
    <t>Ciśnieniomierz automatyczny z mankietem naramiennym dla dorosłych z zasilaniem bateryjnym</t>
  </si>
  <si>
    <t>Aparat do mierzenia ciśnienia zegarowy dla dorosłych  z gruszką zintegrowaną z mankietem ze słuchawkami z etui</t>
  </si>
  <si>
    <t>Aparat do mierzenia ciśnienia zegarowy dla dorosłych  z gruszką osobno podpięta do mankietu 2-żyłowego z mankietem ze słuchawkami z etui</t>
  </si>
  <si>
    <t>Słuchawki lekarskie dla dorosłych typu Littmann lub  równoważne spełniajace wymagania: Rodzaj membrany :‎ Pojedyncza dwutonowa membrana  
 Rodzaj oliwek ‎:    ‎ Miękkie
 Średnica małej membrany :‎    ‎ 3,3 cm
 Średnica membrany‎ :    ‎ 4,3 cm
 Technologia głowicy ‎:    ‎ Dwustronna
 Waga głowicy ‎:    ‎ 82 g
 Waga netto‎ :   ‎ 150 g
Konstrukcja przewodu ‎:    ‎ Pojedyncze światło przewodu
 Dodatkowe oliwki‎ :   ‎ Tak
 Dodatkowy adaptor ‎:    ‎Tak
 Skala akustyczna ‎:    ‎ 7
 Długość‎:    ‎ 69 cm</t>
  </si>
  <si>
    <t>Słuchawki lekarskie do badania dzieci typu Littmann lub  równoważne spełniajace wymagania:
Średnica małej membrany‎ : 2,5 cm
 Średnica membrany‎ : 3,3 cm
 Technologia głowicy‎ : Dwustronna
 Waga głowicy‎ : 40 g
 Waga netto‎ : 105 g
 Pacjent‎ : Noworodek,‎ Dziecko
 Skala akustyczna : 7
 Długość‎ : 71 cm
Rodzaj membrany‎ : "Płynąca" membrana
 Rodzaj oliwek‎ : Miękkie</t>
  </si>
  <si>
    <t>Słuchawki lekarskie do badania noworodków typu Littmann lub  równoważne spełniajace wymagania:
Skala akustyczna : 7
 Długość‎ : 71 cm
Pacjrent : Noworodek
 Okres Gwarancji :‎ 3 lata
 Pacjent‎ : Noworodek,
 Rodzaj membrany‎ : "Płynąca" membrana
 Rodzaj oliwek‎ : Miękkie
 Średnica małej membrany‎ : 3,3 cm
 Średnica membrany ‎: 2,7 cm
 Technologia głowicy‎ :  Dwustronna
 Waga głowicy‎ : 30 g
 Waga netto‎ : 95 g</t>
  </si>
  <si>
    <t>Latarka lekarska</t>
  </si>
  <si>
    <t>Szczypce Magilla do intubacji 15-17cm</t>
  </si>
  <si>
    <t>Szczypce Magilla do intubacji 19-22 cm</t>
  </si>
  <si>
    <t>Szczypce Magilla do intubacji 24-26 cm</t>
  </si>
  <si>
    <t>Moździeż z pistlem Fi 96-110</t>
  </si>
  <si>
    <t>Młotek neurologiczny</t>
  </si>
  <si>
    <t>Termometr elektroniczny do pomieszczeń  z sondą, higroskopem i pamięcią</t>
  </si>
  <si>
    <t>Minutnik elektroniczny na baterie AA lub AAA</t>
  </si>
  <si>
    <t>Ostrze chirurg brzuszaste Nr. 15 ze stali nierdzewnej, z rys. na op. jednostkowym, skala 1:1, na każdym ostrzu nr oraz nazwa producenta</t>
  </si>
  <si>
    <t>op=100 szt.</t>
  </si>
  <si>
    <t>Ostrze chirurg brzuszaste Nr. 20 ze stali nierdzewnej, z rys. na op. jednostkowym, skala 1:1, na każdym ostrzu nr oraz nazwa producenta</t>
  </si>
  <si>
    <t>Ostrze chirurg brzuszaste Nr. 22 ze stali nierdzewnej, z rys. na op. jednostkowym, skala 1:1, na każdym ostrzu nr oraz nazwa producenta</t>
  </si>
  <si>
    <t>Ostrze chirurg brzuszaste Nr. 12 ze stali nierdzewnej, z rys. na op. jednostkowym, skala 1:1, na każdym ostrzu nr oraz nazwa producenta</t>
  </si>
  <si>
    <t>Ostrze chirurg brzuszaste Nr. 22A ze stali nierdzewnej, z rys. na op. jednostkowym, skala 1:1, na każdym ostrzu nr oraz nazwa producenta</t>
  </si>
  <si>
    <t>Ostrze chirurg brzuszaste Nr. 11 ze stali nierdzewnej, z rys. na op. jednostkowym, skala 1:1, na każdym ostrzu nr oraz nazwa producenta</t>
  </si>
  <si>
    <t>Ostrze chirurg brzuszaste Nr. 10 ze stali nierdzewnej, z rys. na op. jednostkowym, skala 1:1, na każdym ostrzu nr oraz nazwa producenta</t>
  </si>
  <si>
    <t>Trzonek do ostrzy nr 3 metalowy kompatybilny z ostrzami           z pozycji 16-22</t>
  </si>
  <si>
    <t>Kołnierz ortopedyczny uniwersalny dla dorosłych typu philadelphia plastikowy z możliwością dezynfekcji</t>
  </si>
  <si>
    <t>Kołnierz ortopedyczny uniwersalny dla dzieci typu philadelphia plastikowy z możliwością dezynfekcji</t>
  </si>
  <si>
    <t>Koc izotermiczny ratunkowy 210-240 x 160 cm</t>
  </si>
  <si>
    <t>Pulsoksymetr elektroniczny na palec</t>
  </si>
  <si>
    <t>Termometr elektroniczny, bezdotykowy</t>
  </si>
  <si>
    <t>Uwaga:</t>
  </si>
  <si>
    <t>Zamawiający wymaga wyrobu medycznego w pozycjach: 1-15, 17-19, 22-29.</t>
  </si>
  <si>
    <t>Zadanie nr: 63 – Opaski</t>
  </si>
  <si>
    <t>Opaska zaciskowa na ramię, długa 82x8cm</t>
  </si>
  <si>
    <t>Opaska zaciskowa podwójna 84x16cm</t>
  </si>
  <si>
    <t>Opaska uciskowa dł. 5m, szer.6cm</t>
  </si>
  <si>
    <t>Opaska uciskowa dł. 5m, szer.10cm</t>
  </si>
  <si>
    <t>Zadanie nr: 64 - Koce grzewcze</t>
  </si>
  <si>
    <t>Koce jednorazowe do ogrzewania pacjenta 195 x 100cm do 20% dla dorosłych kompatybilny z systemem Mistral-Air</t>
  </si>
  <si>
    <t>Koce jednorazowe do ogrzewania pacjenta 120 x 100cm z tolerancją 20% w górę, dla dorosłych kompatybilny z systemem Mistral-Air</t>
  </si>
  <si>
    <t>Zadanie nr 65 - Worki do moczu</t>
  </si>
  <si>
    <t>Wieszak do worków na mocz przy łóżku</t>
  </si>
  <si>
    <t>Worek do moczu z odprowadzeniem i zastawką zwrotna, jałowy 2000ml</t>
  </si>
  <si>
    <t>Worek do moczu z odprowadzeniem i zastawką zwrotna, jałowy 750-1000ml do mocowania przy nodze</t>
  </si>
  <si>
    <t>Worek do moczu z odprowadzeniem i zastawką zwrotna, jałowy 2000ml, 7-dniowy z portem.</t>
  </si>
  <si>
    <t>…………………..</t>
  </si>
  <si>
    <t>Zadanie  nr: 66 - Myjki.</t>
  </si>
  <si>
    <t>op. 10szt.</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</si>
  <si>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nasączone 4% chlorheksydyną pakowane zbiorczo w formie dyspensera</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</si>
  <si>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pakowane zbiorczo w formie dyspensera</t>
  </si>
  <si>
    <t>Zadanie nr: 67 - Wyroby z masy celulozowej</t>
  </si>
  <si>
    <t>Kaczka męska wykonana z pulpy celulozowej; 
wymiary 250 x 115 x 115mm;
waga 37.5g (+/- 5g); 
pojemność: 800ml
odporność na przesiąkanie: 4 godz.;  odporność na temp cieczy: 35stC (+/- 3stC); 
ilość w opakowaniu: 100 szt.; 
Znak Ce oraz nazwa producenta na jednostkowym produkcie umożliwiająca identyfikację</t>
  </si>
  <si>
    <t>Basen jednorazowy płaski 1900 – 2100ml, odporność na przesiąkanie: 4 godz.;  odporność na temp cieczy: 35stC (+/- 3stC); 
ilość w opakowaniu: 100 szt.; Znak Ce oraz nazwa producenta na jednostkowym produkcie umożliwiająca identyfikację</t>
  </si>
  <si>
    <t>Przykrywka jednorazowa do basenu płaskiego poz nr 2 ( Mozliwość utylizacji w maceratorze )</t>
  </si>
  <si>
    <t>Podstawa pod basen jednorazowy z pozycji 2</t>
  </si>
  <si>
    <t>Miska nerkowata 690-710ml, odporność na przesiąkanie: 4 godz.;  odporność na temp cieczy: 35stC (+/- 3stC); 
ilość w opakowaniu: 260 szt.: Znak Ce oraz nazwa producenta na jednostkowym produkcie umożliwiająca identyfikacje</t>
  </si>
  <si>
    <t>Miska do mycia pacjenta 
wykonana z pulpy celulozowej;
wymiary 330 x 255 x 100mm;
waga 58.5g (+/- 3 g);
Pojemność: 3-4 litry;
odporność na przesiąkanie: 2 godziny;
przystosowana do ciepłej wody z detergentem, do temperatury 45 stopni C;</t>
  </si>
  <si>
    <t>Miska Mała Ogólnego zastosowania ( Nocnik Dziecięcy ) wymiary 233x86 mm pojemność robocza 1 litr Odporność na przesiąkanie dla zawartości o temperaturze do 35 stopni 4 godziny Znak Ce oraz nazwa producenta na jednostkowym produkcie umożliwiająca identyfikacja</t>
  </si>
  <si>
    <t>Podstawka pod miskę ogólnego zastosowania ( Nocnik ) kompatybilna z pozycją nr 7</t>
  </si>
  <si>
    <t>Przykrywka do miski ogólnego zastosowania ( Nocnik ) kompatybilna z pozycją nr. 7 ( Możliwość utylizacji w maceratorze )</t>
  </si>
  <si>
    <t xml:space="preserve">Miska do mycia pacjenta 
wykonana z pulpy celulozowej;
wymiary 365 x 258 x 170mm;
wysokość ścian naczynia co najmniej 16 centymetrów od podstawy;
waga 95g (+/- 5 g);
pojemność: 6  litrów;
odporność na przesiąkanie: 2 godziny;przystosowana do ciepłej wody z detergentem, do temperatury 45 stopni C;
</t>
  </si>
  <si>
    <t>Pojemniki jednorazowego użytku do utylizacji ludzkich odpadów bytowych. Produkt wykonany z regenerowanych włókien celulozy, klejony naturalnym woskiem z dodatkiem żywicy ze środkiem pomocniczym zapobiegającym osadzaniu i pienieniu</t>
  </si>
  <si>
    <t>Zadanie nr: 68 - Zestawy cewników, igły.</t>
  </si>
  <si>
    <t>Cewnik 1-światł. do żyły głównej zakładany przez kaniulę, odłokciowy G-16 1.1x1.7 dł. 70 cm</t>
  </si>
  <si>
    <t>Cewnik 1-swiatł. do żyły głównej zakładany przez kaniulę , odłokciowy G-14 1,4 x 2,1 dł. 70 cm</t>
  </si>
  <si>
    <t>Igła z ostrzem typu Pencil Point z bocznym otworem, przezroczysty uchwyt lock ze wskaźnikiem położenia szlifu igły, z pryzmatem zmieniającym barwę po wypełnieniu PMR G-25 x 3,5cala (0,53x88 ) z prowadnicą</t>
  </si>
  <si>
    <t>Igła z ostrzem typu Pencil Point z bocznym otworem, przezroczysty uchwyt lock,  ze wskaźnikiem położenia szlifu igły, z pryzmatem zmieniającym barwę po wypełnieniu PMR G-27 x 3,5cala (0,42x88 ) z prowadnicą</t>
  </si>
  <si>
    <t>Igła z ostrzem typu Pencil Point z bocznym otworem, przezroczysty uchwyt lock, z pryzmatem zmieniającym barwę po wypełnieniu PMR G-22 x 3,5cala (0,7x88 )</t>
  </si>
  <si>
    <t>Igła do znieczuleń zewnątrzoponowych G 16  1,7x80
typ TUOHY zakrzywiona, ze skrzydełkami mocowanymi na stałe
 igła oznaczona, co 1cm celem kontroli gł. wkłucia, wzmocniona mandrynem z tworzywa sztucznego do wyboru przy zakupie.</t>
  </si>
  <si>
    <t>Igła do znieczuleń z ostrzem typu Pencil-Point o długości 88-90mm,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</si>
  <si>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znieczuleń z ostrzem typu Pencil-Point o długości 103mm,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</si>
  <si>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nakłuć lędźwiowych i znieczuleń - typu Standard - z ostrzem typu Quincke, idealnie dopasowany mandryn, przeźroczysta nasadka, ułatwiająca wizualizację płynu, eleiptyczny, wygodny uchwyt z wskaźnikiem położenia szlifu w uchwycie igły i mandrynu, pryzmat wizualizacyjny, zmianijący barwę pod wpływem płynu .mózgowo-rdzeniowego 19 G /1.1mm/ x 88-90mm oraz 22 G /0.7mm/ x 38-40mm.</t>
  </si>
  <si>
    <t>Igła zewnątrzoponowa TUOHY 18 G, sterylna apirogenna, wykonana z wysokiej klasy stali, 16-18G /1.7-1.3mm/ x 80-90mm</t>
  </si>
  <si>
    <t>Igła zewnątrzoponowa TUOHY 18 G, sterylna apirogenna, wykonana z wysokiej klasy stali , 18G x 150mm</t>
  </si>
  <si>
    <t>Igła do przepłukiwania portów 22Gx25mm zakrzywiona</t>
  </si>
  <si>
    <t>Zestaw do połączonego znieczulenia podpajęczynówkowego i zewnątrzoponowego. W zestawie igła Tuohy 18G-20G x 88 mm do wyboru przy zakupie, z dodatkowym otworem umożliwiającym wprowadzenie końca igły podpajeczynówkowej typu Pencil Point 27G. Cewnik zewnątrzoponowy z miękką końcówką Soft tip, filtr, strzykawka LOR 10ML , system mocowania igły PP w igle Tuohy</t>
  </si>
  <si>
    <t>Igła stosowana do długotrwałych infuzji
przystosowana do iniekcji pod wysokim
ciśnieniem do 325 psi (22,4 bary)
elastyczne skrzydełka dla ułatwienia nakłucia
portu i mocowania
ostrze igły ze specjalnym szlifem łyżeczkowym
w celu wydłużenia okresu użytkowania silikonowej
membrany
nie zwiera lateksu i DEHP
dren z zaciskiem 
długość drenu: 200 +/- 10 mm w rozmiarach do wyboru: 19Gx15mm do 22Gx25mm</t>
  </si>
  <si>
    <t>Igła stosowana do długotrwałych infuzji
elastyczne skrzydełka dla ułatwienia nakłucia
portu i mocowania
ostrze igły ze specjalnym szlifem łyżeczkowym
w celu wydłużenia okresu użytkowania
silikonowej membrany
nie zwiera lateksu i DEHP (skrzydełka)
dren z zaciskiem (bez PCV)
długość drenu: 200 +/- 10 mm
łącznik Y w rozmiarach do wyboru: 19Gx20mm do 22Gx25mm</t>
  </si>
  <si>
    <t>Igła z płytką mocującą stosowana do długotrwałych infuzji
elastyczna, przezroczysta płytka mocująca
dla pewnego mocowania
nie zwiera lateksu i DEHP
dren z zaciskiem
długość drenu: 250 +/- 10 mmw rozmiarach do wyboru: 19Gx15mm do 22Gx25mm</t>
  </si>
  <si>
    <t xml:space="preserve">Igła stosowana do długotrwałych infuzji przystowana do infuzji, przystosowana do iniekcji pod wysokim ciśnieniem do 325 psi ( 22,4 Bar.), elastyczne skrzydełka do ułatwienia nakłucia portu i mocowania. Ostrze igły ze szlifem łyżeczkowym w celu wydłuzenia okresu użytkowania silikonowej membrany. Nie zawiera lateksu i DEHP. Dren z zaciskiem dł. drenu 200 +/- 10mm w rozmiarach do wyboru 19Gx15mm do 22Gx25mm. </t>
  </si>
  <si>
    <t>Zestaw do znieczulenia zewnątrzoponowego - w składzie min. igła Tuohy 16-18G x 80-90cm, filtr płaski zewnątrzoponowy 0.2µm z systemem mocowania do skóry pacjenta, cewnik 19-27G z trzema bocznymi otworami - poliamidowy, łącznik do cewnika, strzykawka niskooporowa LOR - 10ml z kolorowym kontrastującym tłokiem</t>
  </si>
  <si>
    <t>Zestaw do punkcji: cienkościenna kaniula punkcyjna z krótkim szlifem
- średnica 1,8 mm, długość 80 mm
- dren łączący z końcówka lock
- strzykawka trzyczęściowa lock 50-60 ml jednorazowego użytku
- worek 2,0 l  z kranikiem trójdrożnym</t>
  </si>
  <si>
    <t>Zestaw  do nadłonowego drenażu pęcherza moczowego z cewnikiem Foleya ch 15 dł. Ig. 12 - prosty  z workiem 2,0l z zast. antyrefluksową i kranikiem odpływowym</t>
  </si>
  <si>
    <t>Zestaw  z cewnikiem do znieczuleń zewnątrz oponowych ciągłych w rozmiarze od G-18 (1,3x80mm)  do  G-20 (0,45x0,85 ) + filtr + strz. L.O.R + syst. mocowania filtra do wyboru przy zakupie.</t>
  </si>
  <si>
    <t>Płaski filtr zewnątrzoponowy 0.2 #m z systemem mocowania typu pinpad</t>
  </si>
  <si>
    <t xml:space="preserve">Igła do znieczuleń podpajęczynówkowych posiadająca : Szlif Quinckego, rowkowany lub eliptyczny ergonomiczny uchwyt ze wskaźnikiem położenia szlifu igły, z wbudowanym pryzmatem zmieniającym barwę po wypełnieniu PMR; rozmiar 25G x 88 mm </t>
  </si>
  <si>
    <t>Igła do znieczuleń podpajęczynówkowych posiadająca : Szlif Quinckego, rowkowany lub eliptyczny ergonomiczny uchwyt ze wskaźnikiem położenia szlifu igły, z wbudowanym pryzmatem zmieniającym barwę po wypełnieniu PMR; rozmiar 27G x 88 mm.</t>
  </si>
  <si>
    <t>Igła z ostrzem typu Pencil Point z bocznym otworem, przezroczysty uchwyt lock ze wskaźnikiem położenia szlifu igły, z pryzmatem zmieniającym barwę po wypełnieniu PMR G-25 x 3,5cala (0,53x120 ) z prowadnicą lub bez jeśli nie jest konieczna</t>
  </si>
  <si>
    <t>Igła z ostrzem typu Pencil Point z bocznym otworem, przezroczysty uchwyt lock ze wskaźnikiem położenia szlifu igły, z pryzmatem zmieniającym barwę po wypełnieniu PMR G-27 x 3,5cala (0,53x120 ) z prowadnicą</t>
  </si>
  <si>
    <t>Zadanie  nr: 69 - Skalpele jednorazowe</t>
  </si>
  <si>
    <t>Nożyk chirurgiczny jednorazowy typu skalpel z mechanizmem powalającym na bezpieczne chowanie oraz wysuwanie ostrza, wraz z blokadą, w rękojeści skala w cm i calach, mechanizm blokady ze słyszalnym kliknięciem i wizualizacją.  Rozmiar nr 10,11,15,20,22</t>
  </si>
  <si>
    <t>Zadanie nr: 70 - Akcesoria do OIT</t>
  </si>
  <si>
    <t>Resuscytator wielorazowy, zawór pacjenta, maska z pompowanym mankietem roz. 5, rezerwuar tlenu do sterylizacji w autoklawie. Worek samorozprężalny umożliwiający wentylację pacjentów o masie ciała od 15 kg wzwyż - Maksymalna dostarczana objętość oddechowa 1300 ml - Możliwość podłączenia zaworu PEEP na zaworze pacjenta bez potrzeby stosowania dodatkowych złączek - Pasek zabezpieczający przed wyślizgiwaniem się z dłoni - Dodatkowa zewnętrzna (wymienna) powłoka worka zabezpieczająca przed wytworzeniem zbyt wysokiego ciśnienia w drogach oddechowych bez skokowej utraty objętości - Odłączany rezerwuar tlenu o objętości 1500 ml - Maska dla dorosłych z miękkim pompowanym mankietem rozmiar 5 - Możliwość sterylizacji wszystkich elementów resuscytatora w autoklawie (w temp 134ºC) włącznie z rezerwuarem tlenu i maską - Instrukcja obsługi w języku polskim zawierająca wykaz części zamiennych</t>
  </si>
  <si>
    <t>Resuscytator MARK IV Baby, zawór pacjenta, zamknięty rezerwuar tlenu nadający się do sterylizacji w autoklawie, maska 0 z pompowanym mankietem.- Możliwość wentylacji małych dzieci, niemowląt i noworodków (waga pacjenta poniżej 20 kg)- Maksymalna objętość oddechowa 300 ml- Prosta konstrukcja zaworu pacjenta ułatwiająca demontaż w celu czyszczenia i sterylizacji -zawór z pojedynczą membraną- Możliwość podłączenia zaworu PEEP na zaworze pacjenta bez potrzeby stosowania dodatkowych złączek- Dodatkowa powłoka worka zabezpieczająca przed wytworzeniem zbyt wysokiego ciśnienia w drogach oddechowych bez skokowej utraty objętości oddechowej- Zawór bezpieczeństwa 40 cm H2O- Zaczep do powieszenia aparatu- Odłączany rezerwuar tlenu o objętości 1500 ml - Złącze umożliwiające pomiar ciśnienia w drogach oddechowych podczas wentylacji- Maska twarzowa silikonowa rozmiar 0 - Możliwość sterylizacji wszystkich elementów resuscytatora w autoklawie - w temp 134 °C,włącznie z rezerwuarem tlenu i maską.</t>
  </si>
  <si>
    <t>Maska dla dzieci, rozmiar 2 z pompowanym mankietem. Przezroczysta kopuła umożliwiająca zaobserwowanie krwawienia, wymiocin lub oddechów spontanicznych. Oparcie na kciuk ułatwiające docisk maski do twarzy Anatomiczny kształt z pompowanym mankietem uszczelniającym. Możliwość zdjęcia mankietu w celu umycia. Możliwość sterylizacji w autoklawie w temp. 134°C.</t>
  </si>
  <si>
    <t xml:space="preserve">Resuscytator Ambu Oval Plus
• Możliwość wentylacji pacjentów o macie ciała powyżej 30 kg,
• Objętość oddechowa 1100 ml,
• Możliwość podłączenia zaworu PEEP na zaworze pacjenta bez potrzeby stosowania dodatkowych złączek,
• Rezerwuar tlenu o objętości 1500 ml
• Możliwość podawania tlenu po odłączeniu rezerwuaru tlenu
• Pasek zabezpieczający przed wyślizgiwaniem się z dłoni zintegrowany z workiem silikonowym
• Obrotowe połączenie zaworu pacjenta z workiem
• Maska dla dorosłych rozmiar 5, silikonowa z otwartym mankietem
• Możliwość wielokrotnej sterylizacji wszystkich elementów resuscytatora w autoklawie (w temp. 134 stopni C) włącznie z rezerwuarem tlenu
• Instrukcja obsługi w języku polskim z wykazem części zamiennych.
</t>
  </si>
  <si>
    <t>Zawór pacjenta z pojedynczą membraną i obracanym złączem do Ambu MARK III /Ambu MARK IV</t>
  </si>
  <si>
    <t>Membrana do zaworu pacjenta z pojedynczą membraną i zaworu wlotowego</t>
  </si>
  <si>
    <t xml:space="preserve">Rezerwuar tlenu MARK IV do sterylizacji w autoklawie </t>
  </si>
  <si>
    <t>Zawór wlotowy do MARK IV kompletny</t>
  </si>
  <si>
    <t>Powłoka zewnętrzna do MARK IV</t>
  </si>
  <si>
    <t xml:space="preserve">Zawór pacjenta pediatryczny do Ambu MARK IV Baby
</t>
  </si>
  <si>
    <t xml:space="preserve">Rezerwuar tlenu MARK IV (do sterylizacji w autoklawie) z adapterem umożliwiającym podłączenie do MARK IV Baby
</t>
  </si>
  <si>
    <t xml:space="preserve">Powłoka zewnętrzna do MARK IV Baby
</t>
  </si>
  <si>
    <t>Zawór wlotowy do Ambu MARK IV Baby</t>
  </si>
  <si>
    <t>Zawór pacjenta z obracanym złączem i zaworem bezpieczeństwa do Ambu Oval/Oval Plus dla dorosłych</t>
  </si>
  <si>
    <t>Worek rezerwuaru tlenu do Ambu Mark IV/Oval PLUS nadający się do sterylizacji w autoklawie</t>
  </si>
  <si>
    <t>Zadanie nr: 71- Tracheostomia i konikotomia</t>
  </si>
  <si>
    <t>Rurka tracheostomijna z mankietem uszczelniejącym typu Fome-Cuf, wykonana ze 100% czystego medycznego silikonu, powłoka zmniejszająca przyleganie, łącznik 15mm, mankiet samorozprężalny z pianki poliuretanowej typu Fome-Cuf, elastyczny kołnierz z oznaczeniem średnicy wewnętrznej i zewnętrznej oraz długości rurki, mandryn, w zestawie strzykawka 60ml z kranikiem, łącznik do automatycznej regulacji ciśnienia, tasiemka do mocowania, klin do rozłączania oraz koreczek, rozmiary do dowolnego wyboru w trakcie realizacji umowy 5,0 do 9,0 co 1,0</t>
  </si>
  <si>
    <t>Kompletny zestaw do przezskórnej tracheotomii metodą Griggsa. W Zestawie min.:
Kompletny zestaw do przezskórnej tracheotomii metodą Griggsa, z wielorazowym peanem, zawierający skalpel, kaniulę z igłą i strzykawką do identyfikacji tchawicy, prowadnicę Seldingera, rozszerzadło oraz rurkę tracheostomijną z wbudowanym przewodem do odsysania z przestrzeni podgłośniowej z mankietem niskociśnieniowym, posiadającą sztywny samoblokujący się mandryn z otworem na prowadnicę Seldingera. Pakowany na jednej, sztywnej tacy umożliwiającej szybkie otwarcie zestawu. Rozmiary: 7,0mm, 8,0mm, 9,0mm</t>
  </si>
  <si>
    <t>Zestaw do przezskórnej tracheostomii metodą Griggsa, w zestawie min.: skalpel, kaniula z igłą i strzykawką do identyfikacji tchawicy, prowadnica Seldingera, rozszerzadło, rurka tracheostomijna z mankietem niskociśnieniowym i samoblokującym się mandrynem z otworem na prowadnicę Seldingera, możliwość odsysania z przestrzeni pogłośniowej, pakowany na jednej,sztywnej tacy umożliwiającej szybkie otwarcie zestawu. Rozmiary do wyboru podczas zakupu 7,0 -8,0 - 9,0</t>
  </si>
  <si>
    <t>kpl.</t>
  </si>
  <si>
    <t>Rurka tracheostomijna z regulowanym położeniem kołnierza, mechanizm blokujący, umożliwiający przesuwanie kołnierza wzdłuż osi rurki oraz obracanie o 360°, miękki, cienkościenny, niskociśnieniowy mankiet z systemem ograniczania wzrostu ciśnienia wewnątrz mankietu, wykonana z mieszaniny silikonu i PCV, oznaczenie na rurce jej rozmiaru, rodzaju oraz średnicy mankietu i zakresu zmiennej długości. Rozmiary do wtboru podczas zakupu 7,0-8,0-9,0</t>
  </si>
  <si>
    <t>Rurka tracheotomijna z odsysaniem z przestrzeni podgłośniowej, z miękkim, cienkościennym mankietem niskociśnieniowym oraz systemem ograniczania wzrostu ciśnienia wewnątrz mankietu typu Soft Seal lub równoważnym z balonikiem kontrolnym wyraźnie wskazującym na wypełnienie mankietu (płaski przed wypełnieniem), oznaczenie na rurce jej rozmiaru, rodzaju i średnicy mankietu, wykonana z termoplastycznego PCV, przeżroczysty kołnierz z oznaczeniem rozmiaru i długości rurki, samoblokujący się mandryn z otworem na prowadnicę Seldingera umożliwiający założenie bądź wymianę rurki. Rozmiary do wyboru podczas zakupu 7,0-9,0 co 0,5</t>
  </si>
  <si>
    <t>Zestaw do szybkiej, bezpiecznej, ratunkowej konikotomii - typu PCK, z igłą Veressa, wyposażoną we wskaźnik sygnalizujący wejście do światła tachawicy i kontakt z jej tylna ściną, w zestawie ponadto min.: rurka tracheostomijna 6,0mm z mankietem uszczelniającym. skalpel nr 15, strzykawka 10ml, miękka opaska do mocowania rurki, wymiennik ciepła i wilgoci typu thermovent T oraz szew chirurgiczny, nylonowy z igłą, opakowanie typu blister z graficzna instrukcją obsługi. Rozmiar 6,0</t>
  </si>
  <si>
    <t>Zestaw do punkcji opłucnej ( / osierdzia / otrzewnej) o składzie: igła Veressa; cewnik z poliuretanu, widoczny w rtg, w rozmiarach 9Ch lub 12Ch, do 29 dni, z układem automatycznych zastawek jednokierunkowych (możliwość przełączenia w tryb drenażu z pominięciem zastawek); strzykawka luer lock 60ml; worek do drenażu 2000ml z kranikiem spustowym; skalpel z zatrzaskowym zabezpieczeniem ostrza przed zakłuciem; łącznik luer lock / schodkowy; linia do przedłużenia cewnika dł. 50cm, zacisk nożyczkowy; komplet mocowań cewnika do skóry pacjenta.</t>
  </si>
  <si>
    <t>Przedłużacz (wężyk do manometru)</t>
  </si>
  <si>
    <t>Zatrzaskowy system mocowania cewnika do skóry pacjenta z przezroczystą, sztywną, płaską częścią zatrzaskową, gąbkową częścią przylepną, niskoprofilowy (wysokość do 5mm), rozmiary 18G i 16G/17G.</t>
  </si>
  <si>
    <t>Zadanie nr: 72- Staplery</t>
  </si>
  <si>
    <t>Stapler okrężny o średnicy zewnętrznej kowadełka 25,5mm i średnicy ostrza 17mm,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</si>
  <si>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Szt.</t>
  </si>
  <si>
    <t>2.</t>
  </si>
  <si>
    <t>Stapler okrężny o średnicy zewnętrznej kowadełka 29,5mm i średnicy ostrza 20,5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</si>
  <si>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3.</t>
  </si>
  <si>
    <t>Stapler okrężny o średnicy zewnętrznej kowadełka 33,5mm i średnicy ostrza 24,8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</si>
  <si>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4.</t>
  </si>
  <si>
    <t>Stapler okrężny jednorazowego użytku do stosowania wewnętrznego, prosty, umożliwiający wykonanie zespolenia bez przecinających się linii zszywek. Stapler o średnicy zewnętrznej kowadełka 29,5mm i średnicy ostrza 20,5 mm. 24 zszywki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</si>
  <si>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5.</t>
  </si>
  <si>
    <t>Stapler okrężny jednorazowego użytku do stosowania wewnętrznego, prosty, umożliwiający wykonanie zespolenia bez przecinających się linii zszywek. Stapler o średnicy zewnętrznej kowadełka 33,5mm i średnicy ostrza 24,8 mm. 32 zszywki  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</si>
  <si>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6.</t>
  </si>
  <si>
    <t>Stapler liniowy z nożem wbudowanym w ładunek,  w rozmiarze 60 o długości linii zszywek 65mm i długości linii cięcia 59mm,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
-64 zszywek ze stopu tytanu o wysokości 4,5 mm  ułożonych w dwóch rzędach, dla grubości tkanki od 1,8mm do 2mm.</t>
  </si>
  <si>
    <t>7.</t>
  </si>
  <si>
    <t>Ładunek do staplera liniowego z nożem dł.60-zszywki 4,5(kolor zielony)</t>
  </si>
  <si>
    <t>8.</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</si>
  <si>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3,8mm  ułożonych w dwóch rzędach, dla grubości tkanki od 1mm do 1,5mm.</t>
  </si>
  <si>
    <t>9.</t>
  </si>
  <si>
    <t>Ładunek do staplera liniowego z nożem dł.80-zszywki 3,8(kolor niebieski)</t>
  </si>
  <si>
    <t>10.</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</si>
  <si>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4,5mm  ułożonych w dwóch rzędach, dla grubości tkanki od 1mm do 1,5mm.</t>
  </si>
  <si>
    <t>11.</t>
  </si>
  <si>
    <t>Ładunek do staplera liniowego z nożem dł.80-zszywki 4,5(kolor zielony)</t>
  </si>
  <si>
    <t>12.</t>
  </si>
  <si>
    <t>Stapler liniowy z nożem wbudowanym w ładunek,  w rozmiarze 100 o długości linii zszywek 105mm i długości linii cięcia 99mm,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tkanki,104 zszywek ze stopu tytanu o wysokości 3,8mm  ułożonych w dwóch rzędach, dla grubości tkanki od 1mm do 1,5mm.</t>
  </si>
  <si>
    <t>13.</t>
  </si>
  <si>
    <t>Ładunek do staplera liniowego z nożem dł.100-zszywki 3,8(kolor niebieski)</t>
  </si>
  <si>
    <t>14.</t>
  </si>
  <si>
    <t xml:space="preserve">Stapler manipler skórny </t>
  </si>
  <si>
    <t>Op=6 szt</t>
  </si>
  <si>
    <t>15.</t>
  </si>
  <si>
    <t>Przyrząd do ściągania zszywek jednorazowy</t>
  </si>
  <si>
    <t>Op=5 szt</t>
  </si>
  <si>
    <t>Skalpel bezpieczny ze sali węglowej FIG10,11,15,20 do wyboru przy zakupie</t>
  </si>
  <si>
    <t>op.=10 szt</t>
  </si>
  <si>
    <t>ZOZ/DZP/PN/10/20</t>
  </si>
  <si>
    <t>Zadanie nr: 73 - Obuwie operacyjne</t>
  </si>
  <si>
    <r>
      <rPr>
        <b/>
        <sz val="9"/>
        <rFont val="Calibri"/>
        <family val="2"/>
        <charset val="238"/>
      </rPr>
      <t xml:space="preserve">Obuwie operacyjne: </t>
    </r>
    <r>
      <rPr>
        <sz val="9"/>
        <rFont val="Calibri"/>
        <family val="2"/>
        <charset val="238"/>
      </rPr>
      <t>wykonane z tworzywa SEBS spełniające wymagania dla środków ochrony osobistej klasy 1 wg dyrektywy EEC 89/686.
Obuwie ma zapewnić trwałość – ma być wykonane z jednego odlewu, wolne od klejenia czy też innego łączenia poszczególnych elementów, bez ruchomych elementów w postaci pasków zabezpieczających stopę przed wypadaniem. 
Tworzywo, z którego wykonane jest obuwie ma zapewnić wysoką elastyczność na poziomie minimum 85% przed zerwaniem, przy czym minimalna siła zrywająca powinna być nie mniejsza niż 6MPa (wytrzymałość na rozciąganie przy zrywaniu).
Obuwie ma zapewnić wysoki komfort użytkowania: ma posiadać otwory wentylacyjne po bokach oraz anatomicznie wyprofilowaną powierzchnie styku ze stopą w części śródstopia oraz pod palcami stopy. Obuwie ma dodatkowo minimalizować potliwość stopy poprzez posiadanie wypustków po wewnętrznej stronie podbicia, dzięki czemu stworzona będzie poduszka powietrzna między stopą i powierzchnią wewnętrzną buta. Obuwie powinno być wyposażone w wypustki na powierzchni styku ze stopą, przyczyniające się do podniesienia komfortu użytkowania obuwia, poprzez masowanie powierzchni stopy oraz poprawiające krążenie krwi.
Obuwie ma zapewnić bezpieczeństwo użytkowania dzięki płaskiej, urzeźbionej podeszwie, zapewniającej antypoślizgowość i podniesionej części tylnej w celu zabezpieczenia stopy przed wysunięciem się. 
Obuwie ma zapewnić łatwą identyfikację rozmiaru zapewnioną dzięki wytłoczeniu rozmiaru buta na jego pięcie.
Gwarancja na 2 lata. 
Kolor zielony i niebieski.
Obuwie nadające się do prania w temperaturze 90 st. C i sterylizacji w temperaturze 134 st. C.</t>
    </r>
  </si>
  <si>
    <t>Zadanie nr: 74 - Ostrza do strzygarek</t>
  </si>
  <si>
    <t>Ostrza jednokrotnego użytku o szerokości 38mm umożliwiające wymianę bezdotykowo, kompatybilne z posiadaną strzygarką 3M model 9661 z ruchomą głowicą</t>
  </si>
  <si>
    <t>Strzygarka pozwalająca na użytkowanie ostrzy z pozycji 1</t>
  </si>
  <si>
    <t>Ładowarka do strzygarki z pozycji 2</t>
  </si>
  <si>
    <t>Zadanie nr: 75 - Pieluchy dla dzieci</t>
  </si>
  <si>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Pieluszki z wycięciem na kikut pępowinowy.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Superaabosrbent z wyciągiem z zielonej herbaty. Brak elementów lateksowych i chlorowanych, dla dzieci o </t>
    </r>
    <r>
      <rPr>
        <b/>
        <sz val="10"/>
        <color rgb="FF333333"/>
        <rFont val="Arial"/>
        <family val="2"/>
        <charset val="238"/>
      </rPr>
      <t>wadze od 2 do 5 kilogramów,</t>
    </r>
    <r>
      <rPr>
        <sz val="10"/>
        <color rgb="FF333333"/>
        <rFont val="Arial"/>
        <family val="2"/>
        <charset val="238"/>
      </rPr>
      <t xml:space="preserve"> </t>
    </r>
  </si>
  <si>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Superaabosrbent z wyciągiem z zielonej herbaty. Brak elementów lateksowych i chlorowanych dla dzieci </t>
    </r>
    <r>
      <rPr>
        <b/>
        <sz val="10"/>
        <color rgb="FF333333"/>
        <rFont val="Arial"/>
        <family val="2"/>
        <charset val="238"/>
      </rPr>
      <t xml:space="preserve">o wadze od 3 do 6 kilogramów, </t>
    </r>
    <r>
      <rPr>
        <b/>
        <sz val="10"/>
        <rFont val="Arial"/>
        <family val="2"/>
        <charset val="238"/>
      </rPr>
      <t>o wadze od 8 do 18 kilogramów, o wadze od 9 do 20 kilogramów. Do wyboru przy zakupie.</t>
    </r>
  </si>
  <si>
    <t>Zadanie nr: 76 - Wzierniki i szczoteczki ginekologiczne</t>
  </si>
  <si>
    <t>Wziernik ginekologiczny, dopochwowy, sterylny, jednorazowy, rozmiar od XXS, XS, S, M do L</t>
  </si>
  <si>
    <t>Szczoteczka cytologiczna sterylna typu  „grzebyk”, „wachlarz”.</t>
  </si>
  <si>
    <t>Zadanie nr: 77 - Test ureazowy suchy</t>
  </si>
  <si>
    <t>Test ureazowy suchy</t>
  </si>
  <si>
    <r>
      <rPr>
        <sz val="10"/>
        <rFont val="Arial"/>
        <family val="2"/>
        <charset val="1"/>
      </rPr>
      <t>Szybki Test Ureazowy SUCHY</t>
    </r>
    <r>
      <rPr>
        <i/>
        <sz val="10"/>
        <rFont val="Arial"/>
        <family val="2"/>
        <charset val="1"/>
      </rPr>
      <t xml:space="preserve"> przeznaczony do wykrywania </t>
    </r>
    <r>
      <rPr>
        <sz val="10"/>
        <rFont val="Arial"/>
        <family val="2"/>
        <charset val="1"/>
      </rPr>
      <t>Helicobacter pylori w bioptatach z żołądka lub dwunastnicy. Zasada działania testu opiera się na fizjologicznej zdolności Helicobacter pylori do wytwarzania dużej ilości ureazy. Enzym ten rozkłada mocznik obecny w teście, czego następstwem jest wydzielanie amoniaku wywołującego zmianę koloru odpowiednich indykatorów.</t>
    </r>
  </si>
  <si>
    <r>
      <rPr>
        <i/>
        <sz val="10"/>
        <rFont val="Arial"/>
        <family val="2"/>
        <charset val="1"/>
      </rPr>
      <t>Odczyt wyników : zmianę koloru, od różowego aż do purpurowego, świadczącą o obecności</t>
    </r>
    <r>
      <rPr>
        <sz val="10"/>
        <rFont val="Arial"/>
        <family val="2"/>
        <charset val="1"/>
      </rPr>
      <t>Helicobacter pylori,obserwuje się  w pierścieniu widocznym na dnie studzienki. W   większości  przypadków  dodatni   wynik   testu  można  odczytać  w  czasie 5-15 minut. W przypadku niewielkiego zakażenia, na pojawienie się koloru można oczekiwać do 2 godzin. Jeżeli w  czasie  do 2 godzin  od  wprowadzenia do testu bioptatów cały pierścień pozostaje żółty, należy przyjąć, że w badanych wycinkach nie byłoH.pylori.</t>
    </r>
  </si>
  <si>
    <t>Zadanie nr: 78 - Paski do glukometrów</t>
  </si>
  <si>
    <t>Paski do glukometru do pomiaru stężenia glukozy w krwi włośniczkowej, żylnej, tętniczej i noworodkowej,  ze względów epidemiologicznych pakowane pojedynczo,</t>
  </si>
  <si>
    <t>op. 100pasków</t>
  </si>
  <si>
    <t>Paski do glukometrów z pozycji 1 mają być: pakowane pojedynczo w celu zapobiegnięcia zanieczyszczeniu paska, objętość krwi do 0,6μl, każde opakowanie pasków może posiadać chip, zakres hematokrytu 20%-70%, metoda enzymatyczna GDH-NAD,</t>
  </si>
  <si>
    <t>Paski do glukometrów z pozycji 2 mają być: pakowane pojedynczo w celu zapobiegnięcia zanieczyszczeniu paska, objętość krwi do 1,5μl</t>
  </si>
  <si>
    <t>Należy dostarczyć 50szt. glukometrów których cena ma być wliczona w cenę pasków</t>
  </si>
  <si>
    <t>Glukometry mają posiadać czujnik minimalnej objętości próbki krwi, kodowany chipem lub nie z opakowania pasków testowych, posiada zabezpieczenie w postaci komunikatu o nieprawidłowej dacie przydatności do użycia przy kodowaniu chipem. Pomiar powinien się odbywać do 20 sekund lub mniej.</t>
  </si>
  <si>
    <t>ZOZ/DZP/PN/5/20</t>
  </si>
  <si>
    <t>Zadanie nr: 79 - Worki i narzędzia do laparoskopii.</t>
  </si>
  <si>
    <t>Worek laparoskopowy ekstrakcyjny,
jednorazowego użytku, z samorozprężającym drutem, z
pamięcią kształtu, tuba odłączana, pojemność 200ml,
wym. 95x161 mm, dedykowany do płaszczy trokarów o
śr. 10/12mm (op. 10szt.)</t>
  </si>
  <si>
    <t>op.=10szt</t>
  </si>
  <si>
    <t>Kleszcze grasper laparoskopowy CLAW jednorazowego użytku, kompletny,
obrotowe 360 stopni.Obie bransze aktywne,pełne,
narzędzie na powierzchni bransz wyposażone we wsteczne zęby chwytne
a część dystalna zakończona zębami 1x2, rączka plastikowa z blokada na palec
wskazujący, śr. 5mm, dł. 330mm, dł. bransz 16,5mm
1op (12 szt.)</t>
  </si>
  <si>
    <t>op.=12szt</t>
  </si>
  <si>
    <t>Disektor laparoskopowy MARYLAND,
narzędzie kompletne, obrotowe 360 stopni,
jednorazowego użytku. Obie bransze aktywne,
zakrzywione w lewo, delikatne, rączka plastikowa bez
blokady, sr. 5mm, dł. bransz 19mm, dł. robocza 330mm
(op.12 szt.)</t>
  </si>
  <si>
    <t>Kompletne narzędzie laparoskopowe – nożyczki jednorazowe sterylne, opakowanie 12szt.</t>
  </si>
  <si>
    <t>Płaszcz trokara, niemetalowy, wykonany z tworzywa PEEK, wielorazowego użytku, z zaworem do isuflacji, kaniula gwintowana skośna, dł. robocza 100mm, śr 11mm.</t>
  </si>
  <si>
    <t>Uszczelka silikonowa wewntrzna do trokarów Easyport, 10-12,5mm</t>
  </si>
  <si>
    <t>Uszczelka silikonowa wewntrzna do trokarów Easyport, 5mm</t>
  </si>
  <si>
    <t>Nożyczki laparoskopowe monopolarne,
jednorazowego użytku, zagięte,obrotowe 360 stopni,
rączka bez blokady, dł. 330mm, dł. ostrzy 17mm, śr.
5mm (op.5szt.). Wymóg posiadania w ofercie ww.nożyczek o dł.450mm oraz 330mm z branszami o dł.12mm</t>
  </si>
  <si>
    <t>op=5szt</t>
  </si>
  <si>
    <t>Płaszcz trokara, jednorazowego użytku,
karbowany, z uszczelką oraz kranikiem do insuflacji, o
śr. 5mm i dł. 100mm, w komplecie z bezpiecznym gwoździem
trokara w postaci płaskiego wysuwanego nożą w kształcie litery "V", aktywacja za pomocą oznaczonego kolorystycznie przycisku na rękojeści gwoździa, dedykowanym do płaszcza o śr. 5mm (op./5 szt.). Każdy płaszcz  i gwóźdź znakowanie średnicy kaniuli.</t>
  </si>
  <si>
    <t>Zestaw dwóch płaszczy trokara jednorazowego użytku o śr. 10 mm oraz dł. tubusa 100 mm, w komplecie z gwoździem bezpiecznym trokara, z samocofającym się ostrzem. Płaszcze karbowane, przezroczyste, z opisem średnicy, posiadający uszczelkę oraz kranik do insuflacji. Płaszcze 2 – częściowe z odłączaną auto redukcją. Gwóźdź  z opisem średnicy, plastikowy posiadający wysuwane metalowe ostrze. Uszczelki dolna oraz górna pokryte dodatkowo warstwą teflonu zmniejszającą tarcie podczas aplikacji i ekstrakcji narzędzi o dużych średnicach (op./5 szt.). Możliwość oferowania samej auto-redukcji.</t>
  </si>
  <si>
    <t>Płaszcz trokara, jednorazowego użytku,
karbowany, z uszczelką oraz kranikiem do insuflacji, o
śr. 10mm i dł. 100mm, w komplecie z bezpiecznym gwoździem
trokara w postaci płaskiego wysuwanego nożą w kształcie litery "V", aktywacja za pomocą oznaczonego kolorystycznie przycisku na rękojeści gwoździa,
dedykowanym do płaszcza o śr. 10mm (op./5 szt.).do wyboru przy zakupie. Płaszcz wyposażony w autoredukcję do śr.5mm. Każdy płaszcz  i gwóźdź znakowanie średnicy kaniuli.</t>
  </si>
  <si>
    <t>11A</t>
  </si>
  <si>
    <t>Płaszcz trokara, jednorazowego użytku,
karbowany, z uszczelką oraz kranikiem do insuflacji, o
śr. 12mm i dł. 100mm, w komplecie z bezpiecznym gwoździem
trokara w postaci płaskiego wysuwanego noża w kształcie litery "V", aktywacja za pomocą oznaczonego kolorystycznie przycisku na rękojeści gwoździa,
dedykowanym do płaszcza o śr. 12mm (op./5 szt.).do wyboru przy zakupie. Płaszcz wyposażony w autoredukcję do śr.5mm. Każdy płaszcz  i gwóźdź znakowanie średnicy kaniuli.</t>
  </si>
  <si>
    <t>Płaszcz trokara, dedykowany do narzędzi o śr.5mm,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</si>
  <si>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Płaszcz trokara, dedykowany do narzędzi o śr.10mm, wykonany z tworzywa sztucznego PEEK i PPSU, wielorazowego użytku, bez limitu cykli sterylizacji, 3-częściowy, z metalowym i rozbieralnym zaworem do insuflacji. Wyposażony w uszczelkę wewnętrzną silikonową w kształcie "kominka"4-ramiennego, kaniula skośna i gwintowana, dł.kaniuli 10cm.</t>
  </si>
  <si>
    <t xml:space="preserve">Zapasowy korpus trokara, dwuczęściowy z metalowym  zaworem do insuflacji, współpracujący z oferowanym płaszczem trokara do narzędzi o śr.5mm </t>
  </si>
  <si>
    <t xml:space="preserve">Zapasowy korpus trokara, dwuczęściowy z metalowym  zaworem do insuflacji, współpracujący z oferowanym płaszczem trokara do narzędzi o śr.10mm </t>
  </si>
  <si>
    <t>Uchwyt silikonowy w postaci ucha do zastosowania z plastiowymi redukcjami 10/5mm lub 11/5mm, autoklawowalne (op./10 szt.)</t>
  </si>
  <si>
    <t>Uszczelka wewnętrzna do oferowanych płaszczy trokarów niemetalowych wykonanych z PEEK i PPSU kompatybilna z płaszczem trokarów 3,5 - 5,5 mm. Uszczelka z silikonu medycznego w kształcie walca (podwójnego stożka) z 4 wklęsłymi skrzydełkami.Uszczelka wielorazowego użytku w op. niesterylnym (5 szt. w op.)</t>
  </si>
  <si>
    <t>Uszczelka wewnętrzna do oferowanych płaszczy trokarów niemetalowych wykonanych z PEEK i PPSU kompatybilna z płaszczem trokarów 10 - 12,5 mm. Uszczelka z silikonu medycznego w kształcie walca (podwójnego stożka) z 4 wklęsłymi skrzydełkami.Uszczelka wielorazowego użytku w op. niesterylnym (5 szt. w op.)</t>
  </si>
  <si>
    <t>Uszczelka zewnętrzna do posiadanych przez Zamawiającego trokarów niemetalowych wykonanych z PEEK i PPSU, kompatybilna z płaszczem trokara do narzędzi o śr. 10 mm.Uszczelka wielorazowego użytku w op. niesterylnym (10 szt. w op.)</t>
  </si>
  <si>
    <t>Uszczelka zewnętrzna do posiadanych przez Zamawiającego trokarów niemetalowych wykonanych z PEEK i PPSU, kompatybilna z płaszczem trokara do narzędzi o śr. 5,0 mm.Uszczelka wielorazowego użytku w op. niesterylnym (10 szt. w op.)</t>
  </si>
  <si>
    <t>Wkład roboczy nożyczek monopolarnych METZENBAUM, dł.bransz 15mm, dł.robocza 330mm, kompatybilny z systemem mocowania oraz rękojeścią z oferowanymi narzędziami laparoskopowymi . Wkład kompatybilny z narzędziami laparoskopowymi RUDOLF Medical posiadanymi przez Zamawiającego.</t>
  </si>
  <si>
    <t>Tubus do narzędzia laparoskopowego kompatybilny z narzędziami o śr.5mm firmy RUDOLF Medical posiadanymi przez Zamawiającego.</t>
  </si>
  <si>
    <t>Rączka plastikowa do narzędzia laparoskopowego, wielorazowego użytku, bez blokady, kompatybilna z narzędziami  firmy RUDOLF Medical posiadanymi przez Zamawiającego</t>
  </si>
  <si>
    <t>Rączka plastikowa do narzędzia laparoskopowego, wielorazowego użytku, z blokadą na palec wskazujący, kompatybilna z narzędziami  firmy RUDOLF Medical posiadanymi przez Zamawiającego</t>
  </si>
  <si>
    <t>Rączka plastikowa do narzędzia laparoskopowego, wielorazowego użytku, z blokadą dolną pozwalającą na jej odłączenie i pracę z nożyczkami lub disektorem, kompatybilna z narzędziami  firmy RUDOLF Medical posiadanymi przez Zamawiającego</t>
  </si>
  <si>
    <t>Przewód monopolarny do narzędzi laparoskopowych oraz kompatybilny z diatermią ERBE ICC/ACC posiadaną przez Zamawiającego, dł.3,5m</t>
  </si>
  <si>
    <t>Zadanie nr: 80 - Drut do migdałków</t>
  </si>
  <si>
    <t>Drut do migdałków do poliptomu, śr. 0,3mm</t>
  </si>
  <si>
    <t>zwój=10m</t>
  </si>
  <si>
    <t>Drut do migdałków do poliptomu,Krauze   śr. 0,4mm</t>
  </si>
  <si>
    <t>Zadanie nr: 81 – System oznakowania.</t>
  </si>
  <si>
    <t>SYSTEM ZNAKOWANIA STRZYKAWEK</t>
  </si>
  <si>
    <t>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t>
  </si>
  <si>
    <t>Jeden kartridż zawiera 600 etykiet</t>
  </si>
  <si>
    <t>Uchwyt metalowy lakierowany proszkowo, odporny na działanie środków dezynfekcyjnych, łatwy do utrzymania czystości, mieszczący 7 kartridży</t>
  </si>
  <si>
    <t>Uchwyt metalowy lakierowany proszkowo, odporny na działanie środków dezynfekcyjnych, łatwy do utrzymania czystości, mieszczący 11 kartridży</t>
  </si>
  <si>
    <t>Rampa metalowa lakierowana proszkowo, odporna na działanie środków dezynfekcyjnych, mieszcząca 7 strzykawek.</t>
  </si>
  <si>
    <t>SYSTEM ZNAKOWANIA LINII DO KROPLÓWEK</t>
  </si>
  <si>
    <t xml:space="preserve">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 </t>
  </si>
  <si>
    <t>Jeden kartridż zawiera 200 etykiet</t>
  </si>
  <si>
    <t>Zadanie nr: 82 – System zamknięty do odsysania pacjenta</t>
  </si>
  <si>
    <t>System zamknięty do odsysania pacjenta o czasie użytkowania do min. 72 godz., do rurek intubacyjnych o dł. 54cm i tracheostomijnych o dł. 30,5cm, podwójnie obrotowy łącznik, samodomykająca się zastawka komory płuczącej oddzielająca samoistnie cewnik od pacjenta, możliwość rozdwojenia drenów poprzez pełną kompatybilność z łącznikiem Y poniżej, port typu MDI do wziewnej podaży ciśnieniowej aerozoli, w jednym zestawie osobno zapakowane min.12 fiolek soli fizjologicznej a 15ml. Rozmiary do wyboru przy zakupie Ch 14 i Ch16.</t>
  </si>
  <si>
    <t>Zestaw dwóch łączników do zamkniętego systemu do odsysania pacjenta: jednopłaszczyznowy łącznik Y umożliwiający rozdwojenie drenów oraz łącznik z bezkontaktową zastawka do kontroli odsysania (jeden koniec gładki, drugi schodkowy), pakowany w komplecie w worek foliowy lub opakowanie folia/papier, produkt sterylny lub mikrobiologicznie czysty. Kompatybilny z poz 1</t>
  </si>
  <si>
    <t>Fiolka soli fizjologicznej o poj 15ml do płukania zamknietego systemu do odsysania pacjenta z zakończeniem kompatybilnym z portem do płukania zaoferowanego systemu z poz 1</t>
  </si>
  <si>
    <t>Zadanie nr: 83 – Narzędzia endoskopowe wielorazowe</t>
  </si>
  <si>
    <t>Szczypce biopsyjne wielorazowe o długości roboczej 220-230cm do kanału min 2,8mm; pancerz metalowy zwojowy; okienkowe, owalne</t>
  </si>
  <si>
    <t>Pętle wielorazowe monofilementne ( jednodrutowe ); średnica pętli 15 mm; długość narzędzia min.220 cm; zintegrowany uchwyt z przyłączem Olympus; na uchwycie luer-lock do mycia całego narzędzia; do kanału min 2,8mm</t>
  </si>
  <si>
    <t>Pętelki typ endo-loop o średnicy 30mm do wielorazowego aplikatora firmy Olympus typ HX-20</t>
  </si>
  <si>
    <t>Jednorazowe klipsownice do zaopatrywania krwawień w przewodzie pokarmowym; do kanału min 2,8mm i długości narzędzia min. 220 cm</t>
  </si>
  <si>
    <t>Zaworki na wejście kanału biopsyjnego do endoskopu Olympus</t>
  </si>
  <si>
    <t>Zadanie nr: 84- Akcesoria jednorazowe do endoskopów.</t>
  </si>
  <si>
    <t>Jednorazowa KRÓTKA podwójnie zakończona szczoteczka do zaworków biopsyjnych- średnica10mm/ długość 35mm oraz szczoteczka do kanału biopsyjnego- średnica 5mm/ długość 20mm. Całkowita długość szczoteczki 15cm. Pakowane indywidualnie.  Nazwa producenta, data produkcji i nr serii na opakowaniu jednostkowym i zbiorczym w celu 100% identyfikacji produktu. Opakowanie typu dyspenser</t>
  </si>
  <si>
    <t>Jednorazowa szczoteczka do czyszczenia endoskopu z CZYŚCIKIEM zamiast drugiej szczotki, z miękkiego, odpornego nylonu, do czyszczenia kanałów endoskopów, średnica cewnika 1,7mm,  długość robocza 230 cm. Szczotka- średnica włosia 5mm, dł.20mm, z plastikową kulką zabezpieczającą przed uszkodzeniem kanału endoskopu, czyścik- średnica 5mm, dł.300mm. Pakowane indywidualnie. . Nazwa producenta, data produkcji i nr serii na opakowaniu jednostkowym i zbiorczym w celu 100% identyfikacji produktu. Opakowanie typu dyspenser</t>
  </si>
  <si>
    <t>Jednorazowa szczoteczka dwustronna czyszczenia endoskopu z miękkiego, odpornego nylonu, do czyszczenia kanałów endoskopów, średnica cewnika 1,7mm,  długość robocza 230 cm. Szczotki- średnica włosia 6mm, dł.20mm, z plastikową kulką zabezpieczającą przed uszkodzeniem kanału endoskopu.   Pakowane indywidualnie. . Nazwa producenta, data produkcji i nr serii na opakowaniu jednostkowym i zbiorczym w celu 100% identyfikacji produktu. Opakowanie typu dyspenser</t>
  </si>
  <si>
    <t>Jednorazowe sterylne szczypce owalne z okienkiem do gastroskopii, powlekane PE, z igłą lub bez igły- do wyboru przez zamawiającego. Łyżeczki uchylne do biopsji stycznych, z dodatkowym szlifem, rozwarcie łyżeczek 6,5mm. Długość łyżeczki 3mm, głębokość 0,85mm, pojemność 5,374mm³, długość narzędzia 180cm, minimalna średnica kanału roboczego 2,5mm. Pakowane indywidualnie sterylne.  Zawierające przyrząd do pobierania próbek, zapakowany łącznie (oryginalnie ) z kleszczykami  oraz 3 etykiety samoprzylepne do dokumentacji  z nr katalogowym, nr LOT, datę ważności oraz dane producenta/dystrybutora.</t>
  </si>
  <si>
    <t>Jednorazowe sterylne szczypce owalne z okienkiem do gastroskopii, powlekane PE, z igłą lub bez igły- do wyboru przez zamawiającego. Łyżeczki uchylne do biopsji stycznych z dodatkowym szlifem, rozwarcie łyżeczek 6,5mm. Długość łyżeczki 3mm, głębokość 0,85mm, pojemność 5,374mm³,długość narzędzia 230cm, minimalna średnica kanału roboczego 2,5mm. Pakowane indywidualnie sterylne.  Zawierające przyrząd do pobierania próbek, zapakowany łącznie (oryginalnie ) z kleszczykami    oraz 3 etykiety samoprzylepne do dokumentacji  z nr katalogowym, nr LOT, datę ważności oraz dane producenta/dystrybutora.</t>
  </si>
  <si>
    <t xml:space="preserve">Jednorazowa sterylna pętla z siateczką do usuwania ciał obcych, brzegi pętli w ciemnym kolorze, wymiar  3 x 6cm, śr. zamkniętej pętli, 2,5mm, dł. całkowita 230cm. Zapakowana łącznie (oryginalnie)  z pęsetą. </t>
  </si>
  <si>
    <t>Pętla jednorazowa sterylna, z drutu plecionego o,4mm do polipektomii, z pamięcią kształtu schowana w osłonce, rozmiar i kształt oznaczony na opakowaniu, średnica zamkniętej pętli 15mm,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</si>
  <si>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25mm, dł 230cm do kanału roboczego 2,8mm. Pakowana indywidualnie.3 etykiety samoprzylepne do dokumentacji  z nr katalogowym, nr LOT, datę ważności oraz dane producenta/dystrybutora.</t>
  </si>
  <si>
    <t>Jednorazowe igły endoskopowe do ostrzykiwania o długości  230 cm; długość igły 4 i 5mm; średnica igły 0,7mm, (22G)</t>
  </si>
  <si>
    <t xml:space="preserve">Klipsownica jednorazowa z funkcją rotacji 360 stopni w obu kierunkach, wielokrotne otwieranie i zamykanie klipsa, śr. 2,5, rozstaw ramion 9,12,16mm do wyboru przez zamawiającego, dł. robocza 230cm </t>
  </si>
  <si>
    <t>Ustnik jednorazowy do gastroskopii wykonane z polietylenu, niezawierające lateksu i DEHP, z gumką tekstylną, otwór główny o wymiarach 25x22mm. Data produkcji i data ważności na każdym opakowaniu jednostkowym z trzema etykietami do dokumentacji medycznej. Opakowanie typu dyspenser</t>
  </si>
  <si>
    <t>Pętla jednorazowa do polipektomii na zimno typu 3 w 1, średnice otwarcia pętli od 3mm do 10mm (z potwierdzeniem zastosowania przez producenta), średnica drutu plecionego 0,25mm, z pamięcią kształtu, schowana w osłonce, śr. katetera 2,4mm.</t>
  </si>
  <si>
    <t>Zaworki jednorazowe na kanał biopsyjne do endoskopów Olympus, wykonane z silikonu. Pakowane indywidulanie oraz opakowanie zbiorcze typu dyspenser kartonowy.</t>
  </si>
  <si>
    <t>Zestaw zaworków jednorazowych do endoskopów Olympus., zawierający: zaworek na kanał biopsyjny, zawór ssący i zawór woda-powietrze. Opakowanie zbiorcze typu dyspenser kartonowy.</t>
  </si>
  <si>
    <t>Op= 25 kompl.</t>
  </si>
  <si>
    <t>Pętla jednorazowa, wielostopniowa do wielokrotnej polipektomii wykonana z drutu plecionego o średnicy 0,2mm, pokrytego w całości teflonem na ściankach bocznych pętli, umożliwiająca resekcję fragmentaryczną z ochroną sąsiadujących tkanek.  Pętla z pamięcią kształtu średnica pętli regulowana w zakresie 3 wielkości: 6,10,30mm z funkcją rotacji, średnica katetera 2,4mm, dł. robocza 230cm, rozmiar i kształt oznaczony na opakowaniu z 3 etykietami do dokumentacji.</t>
  </si>
  <si>
    <t>Pętla jednorazowa, wielostopniowa do mukozektomii wykonana z drutu plecionego, drut spleciony luźno tworząc pętelki dla lepszego uchwycenia płaskiej zmiany. Pętla z pamięcią kształtu średnica pętli regulowana w zakresie 3 wielkości: 6,10,30mm, średnica katetera 2,4mm, dł. robocza 230cm, rozmiar i kształt oznaczony na opakowaniu z 3 etykietami do dokumentacji.</t>
  </si>
  <si>
    <t>Zadanie nr: 85 - Opaska 2</t>
  </si>
  <si>
    <t>Opaska uciskowa jednorazowego użytku kolor jasnozielony ( seledynowy ) szerokość 10 cm dł.10m</t>
  </si>
  <si>
    <t>ZOZ/DZP/PN/21/20</t>
  </si>
  <si>
    <t>Zadanie nr 86: Worki jednorazowe do resuscytacji</t>
  </si>
  <si>
    <t>Resuscytator jednorazowy dla dorosłych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jedną ręką 600 ml oburącz 1000 ml  - Objętość resuscytatora: 1547 m  - Wymiary (długość x średnica): 295 x 127 mm, ciężar (z maską, rezerwuarem i drenem): 314g.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(ANSI/ISO)) Ø wewnętrzna: 15 mm żeńskie (ANSI/ISO), złącze wydechowe (do podłączenia zaworu PEEP):30 mm męskie (ISO 5356-1).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</si>
  <si>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Resuscytator jednorazowy dla noworodków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150 ml
- Objętość resuscytatora: 234 ml
- Wymiary (długość x średnica): 168 x 71mm, ciężar (z maską, rezerwuarem i drenem): 140 g 
- Zawór ograniczający ciśnienie: 4,0 kPa (40 cm H2O). 
- Opór wdechowy bez O2: Max. 0.10 kPa (1.0 cm H2O) przy przepływie 5 l/min; opór wydechowy Maks. 0.2 kPa (2.0 cm H O) przy przepływie 5 l/min
- Objętość rezerwuaru w postaci worka: 300 ml
- Złącze pacjenta: Ø zewnętrzna: 22 mm męskie (ANSI/ISO)) Ø wewnętrzna: 15 mm żeńskie (ANSI/ISO), złącze wydechowe (do podłączenia zaworu PEEP):30 mm męskie (ISO 5356-1).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</si>
  <si>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Resuscytator jenorazowy dla dzieci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450 ml - Objętość resuscytatora: 683 ml   - Wymiary (długość x średnica): 234 x 99 mm, ciężar (z maską, rezerwuarem i drenem): 215 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(ANSI/ISO)) Ø wewnętrzna: 15 mm żeńskie (ANSI/ISO), złącze wydechowe (do podłączenia zaworu PEEP):30 mm męskie (ISO 5356-1).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</si>
  <si>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Zadanie nr: 87 – Klipsy do klipsownicy z nabojem CO2</t>
  </si>
  <si>
    <t>Klipsy, rozmiar średnio-duży (ML) 8 klipsów tytanowych i nabój z CO2 w sterylnym magazynku, ostatni klips oznaczony kolorem, rozmiar 7,9 x 8,1mm, rowkowanie wewnętrzne zapewniające atraumatyczne zamknięcie.</t>
  </si>
  <si>
    <t>op.=12 x 8 + naboje</t>
  </si>
  <si>
    <t>Zadanie nr: 88 – Gąbka do FESS-u</t>
  </si>
  <si>
    <t>Biodegradowalny syntetyczny opatrunek dł. 8cn, do zabiegów chirurgii endoskopowej zatok przynosowych(FESS)</t>
  </si>
  <si>
    <t>op=8szt</t>
  </si>
  <si>
    <t>Zadanie nr: 89 – Akcesoria neonatologiczne</t>
  </si>
  <si>
    <t xml:space="preserve">Filtr do inkubatora Atom V-2100G/2200 i V85 typu 
F6-E  i V5-E  </t>
  </si>
  <si>
    <t>Mankiety irysowe do inkubatora Atom Dutchmed</t>
  </si>
  <si>
    <t>Mankiety semi-irysowe do inkubatora Atom</t>
  </si>
  <si>
    <t>Komora nawilżacza z automatyczną regulacją poziomu wody o konstrukcji zapobiegającej nadmiernemu gromadzeniu kondensatu w obwodzie oddechowym, dren do podaży wody dł. 1,2 m</t>
  </si>
  <si>
    <t>Czepiec do terapii wymiennych do stosowania w nieinwazyjnym wspomaganiu oddechu (NIV) umożliwiający zamocowanie generatora w mocowaniu kołyskowym za pomocą dwóch krótkich dwustronnych rzepów oraz w terapii tlenowej wysokimi przepływami (HFOT)  umożliwiający zamocowanie kaniuli nosowej za pomocą dwóch długich rzepów (posiadających dodatkowo warstwę klejącą). Dostępne rozmiary:
- obwód głowy do 24 cm, rozm. XXS
- obwód głowy 24-28 cm, rozm. XS
- obwód głowy 28-31 cm, rozm. S
- obwód głowy 31-34cm, rozm. M
- obwód głowy 34-38 cm, rozm. L
- obwód głowy 38-42 cm, rozm. XL do wyboru przy zamówieniu</t>
  </si>
  <si>
    <t>Maska nosowa rozm. S
Maska nosowa rozm. M
Maska nosowa rozm. L
Maska nosowa rozm. XL do wyboru przy zamówieniu</t>
  </si>
  <si>
    <r>
      <rPr>
        <sz val="10"/>
        <color rgb="FF000000"/>
        <rFont val="Arial"/>
        <family val="2"/>
        <charset val="238"/>
      </rPr>
      <t xml:space="preserve">Układ oddechowy noworodkowy z generatorem IF, jednorazowego użytku (mikrobiologicznie czysty), z zabezpieczeniem przeciwdrobnoustrojowym opartym na działaniu jonów srebra 
</t>
    </r>
    <r>
      <rPr>
        <u/>
        <sz val="10"/>
        <color rgb="FF000000"/>
        <rFont val="Arial"/>
        <family val="2"/>
        <charset val="238"/>
      </rPr>
      <t xml:space="preserve">W skład zestawu wchodzi:
</t>
    </r>
    <r>
      <rPr>
        <sz val="10"/>
        <color rgb="FF000000"/>
        <rFont val="Arial"/>
        <family val="2"/>
        <charset val="238"/>
      </rPr>
      <t>- odcinek wdechowy podgrzewany dł. 1,2 m,  wew. 10 mm,
- odcinek wydechowy niepodgrzewany z perforacją w postaci regularnych otworów zabezpieczających 
  przed okluzją, umiejscowionych na wierzchołkach karbowań, na całej długości odcinka,
- odcinek łączący nawilżacz z respiratorem dł. 0,6 m,
- końcówka donosowa o zróżnicowanej grubości ramion donosowych w rozm. S, M, L,
- odcinek do pomiaru ciśnienia dł. 2,1 m,
- generator IF z elastycznymi i miękkimi paskami mocującymi z pętelkami do zaczepienia rzepów z 
  jednej strony, paski zakończone usztywnianymi, karbowanymi końcami, które ułatwiają 
  montaż generatora do czapeczki,
- kołyska do zamocowania generatora na czepcu, wykonana z elastycznego tworzywa w kształcie 
  litery T, z rzepem mocującym. Do wyboru przy zamówieniu</t>
    </r>
  </si>
  <si>
    <t>Zadanie nr: 90 – Żel hydrożelowy do FESS-u.</t>
  </si>
  <si>
    <t>Żel stanowiący barierę przeciwzrostową stosowana po zabiegach operacyjnych ( zabiegi typu FESS,wycinanie migdałków czy polipów, korekta przegrody nosowej ). Preparat wykonany w pełni na bazie hydrożelu, jest on sterylny i charakteryzuje się bardzo dużą lepkością. Żel wykazuje pełną absorpcję w dwa do trzech tygodni po jego aplikacji tym samym nie wymaga bolesnego usuwania.  Preparat w sterylnych ampułko strzykawkach , gotowych do użycia z dołączoną do opakowania elastyczną kaniulą ułatwiającą aplikację żelu po zabiegach endoskopowych. Hamuje nawet minimalne krwawienie i poprawia szybkość gojenia się ran co powoduje wzrost komfortu pacjenta po zabieg ,nie wymaga chłodzenia.</t>
  </si>
  <si>
    <t>Zadanie nr: 91 – Klipsy laparoskopowe.</t>
  </si>
  <si>
    <t>Klipsy tytanowe średnio-duże o wymiarach przed zamknięciem 5,5mm i 8,7mm po zamknięciu, pakowane w magazynki po 6 klipsów w magazynku i 18 magazynków w opakowaniu, posiadające zewnętrzne rowkowanie zabezpieczające przed zsunięciem się z naczynia i wysunięciem z klipsownicy</t>
  </si>
  <si>
    <t>op. =108szt.</t>
  </si>
  <si>
    <t>Zadanie nr: 92-  Kaczki i baseny do myjni dezynfektora.</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</si>
  <si>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</si>
  <si>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</si>
  <si>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 xml:space="preserve">Zadanie nr 93: Pęseta </t>
  </si>
  <si>
    <t xml:space="preserve">Jednorazowa, sterylnie pakowana pęseta ILM 23g, aktywowana 360°
Siła uścisku 25g, Długość części roboczej 32 mm.
</t>
  </si>
  <si>
    <t>Op.=6szt.</t>
  </si>
  <si>
    <t>Zadanie nr: 94 – Akcesoria do kardiomonitorów Nihon Kohden</t>
  </si>
  <si>
    <t>Czujnik SpO2 (typ Y z opaską silikonową lub silikonowy na palec dla dzieci do wyboru przez zamawiającego) wielorazowego użytku, nierozłączny o długości min. 3 m, kompatybilny z kardiomonitorem Nihon Kohden</t>
  </si>
  <si>
    <t xml:space="preserve">Kabel 12 odprowadzeń Ekg do Kardiomonitora Nihon Kohden BSM-3763  </t>
  </si>
  <si>
    <t>Czujnik SPO2 na palec z miękkiej gumy Kardiomonitora Nihon Kohden BSM-3763  dla dorosłych</t>
  </si>
  <si>
    <t>Czujnik SPO2 na palec z miękkiej gumy Kardiomonitora Nihon Kohden BSM-3763  pediatryczny</t>
  </si>
  <si>
    <t xml:space="preserve">Czujnik SPO2 na ucho Kardiomonitora Nihon Kohden BSM-3763  </t>
  </si>
  <si>
    <t>Mankiet do mierzenia ciśnienia standardowy Kardiomonitora Nihon Kohden BSM-3763</t>
  </si>
  <si>
    <t>Mankiet do mierzenia ciśnienia mały Kardiomonitora Nihon Kohden BSM-3763</t>
  </si>
  <si>
    <t>Mankiet do mierzenia ciśnienia na udo Kardiomonitora Nihon Kohden BSM-3763</t>
  </si>
  <si>
    <t>Czujnik do pomiaru temperatury na skórę do kardiomonitora Nihon Kohden</t>
  </si>
  <si>
    <t>Kabel zbiorczy do czujnika SPO2 do kardiomonitora Nihon Kohden</t>
  </si>
  <si>
    <t>Kuweta do pomiaru CO2 w strumieniu głównym do kardiomonitora Nihon Kohden.</t>
  </si>
  <si>
    <t>Zastawka wydechowa jednorazowa do respiratora Monnal T60</t>
  </si>
  <si>
    <t>Zastawka wydechowa wielorazowa do respiratora Monnal T60</t>
  </si>
  <si>
    <t>Czujnik przepływu jednorazowy do respiratora Monnal T60</t>
  </si>
  <si>
    <t>Czujnik przepływu wielorazowy do respiratora Monnal T60</t>
  </si>
  <si>
    <t>Kabel zbiorczy z czujnikiem do pomiaru CO2 w strumieniu głównym , kompratybilny z kardiomonitorem Nihon Kohden</t>
  </si>
  <si>
    <t xml:space="preserve">kpl </t>
  </si>
  <si>
    <t>Kabel do przetwornika IBP do JP-920P</t>
  </si>
  <si>
    <t>Kabel NIBP dla dorosłych</t>
  </si>
  <si>
    <t>Kabel główny EKG 3 odprowadzeniowy</t>
  </si>
  <si>
    <t>kpl</t>
  </si>
  <si>
    <t>Zadanie nr 95- Żele i gaziki</t>
  </si>
  <si>
    <t>Sterylny (sterylizowany radiacyjnie) lubrykant  poślizgowy ,pakowany  podwójnie , saszetka z wyprofilowaną końcówką  do dokładnej aplikacji, końcówka  z nacięciem,  lubrykant na bazie wody, odtłuszczony, bezzapachowy i bezbarwny, nie powoduje podrażnień, saszetki po 5g</t>
  </si>
  <si>
    <t>op=150szt.</t>
  </si>
  <si>
    <t>Sterylny żel do miejscowego znieczulenia z lignokainą oraz zapewniający optymalne smarowanie przy wstawianiu instrumentów do jam ciała. Skład chemiczny żelu podany na sterylnej ampułkostrzykawce oraz opakowaniu zbiorczym. Ampułkostrzykawka pakowana  pojed po 6ml</t>
  </si>
  <si>
    <t>Gaziki nasączane chlorheksydyną 2% i 70% alkoholem izopropylowy.Do dezynfekcji cewników centralnych i obwodowych.Pakowane pojedynczo.</t>
  </si>
  <si>
    <t>Pałeczki do nawilżania jamy ustnej. Niezawierające cukru,nasączone gliceryną .</t>
  </si>
  <si>
    <t>op=75szt.</t>
  </si>
  <si>
    <t>Zadanie nr: 96 -   Karty chipowe do monitora hemodynamicznego Lidco Rapid</t>
  </si>
  <si>
    <t>Karty chipowe mikroprocesorowe (zgodne z ISO 7816-1) identyfikacji pacjenta do zapisu danych demograficznych- do monitora hemodynamicznego Lidco Rapid</t>
  </si>
  <si>
    <t>Zadanie nr 97: Akcesoria do kardiomonitora BleaseSirius firmy Spacelabs Medical USA</t>
  </si>
  <si>
    <t>Przewód EKG 3- odprowadzeniowy</t>
  </si>
  <si>
    <t>Odprowadzenia do kabla 3-odprowadzeniowego</t>
  </si>
  <si>
    <t>Mankiet do pomiaru Ciśnienia 23-33 cm</t>
  </si>
  <si>
    <t>Mankiet do pomiaru ciśnienia 31-40 cm</t>
  </si>
  <si>
    <t>Rurka łącząca mankiet z kardiomonitorem</t>
  </si>
  <si>
    <t>Czujnik saturacji dla dorosłych</t>
  </si>
  <si>
    <t>Przedłużacz do czujnika saturacji</t>
  </si>
  <si>
    <t>Sonda temperatury naskórnej</t>
  </si>
  <si>
    <t xml:space="preserve">Pułapka wodna do analizatora gazowego </t>
  </si>
  <si>
    <t>Op=10 szt.</t>
  </si>
  <si>
    <t>Linia próbkowania do analizatora gazowego</t>
  </si>
  <si>
    <t>Czujnik przepływu</t>
  </si>
  <si>
    <t>Rurka łącząca czujnik przpływu z aparatem 1,5 m</t>
  </si>
  <si>
    <t>Rurka łącząca przepływu z aparatem  2 m</t>
  </si>
  <si>
    <r>
      <rPr>
        <sz val="11"/>
        <color rgb="FF000000"/>
        <rFont val="Arial"/>
        <family val="2"/>
        <charset val="238"/>
      </rPr>
      <t xml:space="preserve">Wszystkie pozycje kompatybilne z kardiomonitorem </t>
    </r>
    <r>
      <rPr>
        <b/>
        <sz val="11"/>
        <color rgb="FF000000"/>
        <rFont val="Calibri"/>
        <family val="2"/>
        <charset val="238"/>
      </rPr>
      <t>kardiomonitora BleaseSirius firmy Spacelabs Medical USA</t>
    </r>
  </si>
  <si>
    <t>Zadanie nr: 98 – Porty</t>
  </si>
  <si>
    <t>Wszczepialny port tytanowy o wys. 11mm i ciężarze 10,5g z odłączalnym cewnikiem silikonowym 6,6Fr(1,1x2,2mm)/60cm, z zestawem do wprowadzania. W skład zestawu wchodzi: port tytanowy o średnicy 28mm i objetości wypełniania 0,35ml,cewnik skalowany co 1cm, cienujący w Rtg, całkowicie rozrywalny zestaw wprowadzający typu desilete, z echogeniczną igłą punkcyjną z systemen BLS, nitinolowym prowadnikiem J oraz z strzykawką 10ml, urządzenie do podnoszenia żył, igła prosta typu Hubera, zestaw do infuzji z igłą typu Huber i poluretanowym drenem, igła do tunelizacji, łącznik do przymocowania cewnika, łącznik Luer-Lock do wypełnienia odłączalnego cewnika. Membrana silikonowa wytrzymująca do 3000 nakłuć.</t>
  </si>
  <si>
    <t>Wszczepialny port tytanowy ( komora i obudowa ) o wysokości 10 mm i ciężarze 8g z odłączalnym cewnikiem silikonowym 6,6Fr ( 1,1x2,2mm )/60 cm, z zestawem do wprowadzania. W skład zestawu wchodzi: port tytanowy o średnicy 24mm i objętości wypełnienia 0,27ml, cewnik silikonowy  skalowany co 1 cm, cieniujący w Rtg, całkowicie rozrywalny zestaw wprowadzający typu desilete, z echogeniczną igłą punkcyjną z systemem BLS, nitinolowym prowadnikiem J oraz z strzykawką 10 ml, urządzenie do podnoszenia żył, igła prosta typu Huber, zestaw do infuzji z igłą typ Huber i poliuretanowym drenem, igła do tunelizacji, łącznik do przymocowania cewnika, łącznik Luer-lock do wypełnienia odłączalnego cewnika  Membrana silikonowa wytrzymująca do 3000 nakłuć.</t>
  </si>
  <si>
    <t>Zadanie nr: 99– Akcesoria do tlenoterapii i inhalacji</t>
  </si>
  <si>
    <t>Maska tlenowa dla dorosłych z przewodem i zaciskiem, jednorazowa L-XL bezbawna</t>
  </si>
  <si>
    <t>Maska tlenowa dla dorosłych z przewodem i rezerwuarem powietrza, jednorazowa S-XL</t>
  </si>
  <si>
    <t>Maska tlenowa dla noworodków z przewodem i zaciskiem, jednorazowa S bezbarwna</t>
  </si>
  <si>
    <t>Maska tlenowa dla dzieci z przewodem i zaciskiem, jednorazowa M bezbarwna</t>
  </si>
  <si>
    <t>Maska anestetyczna  nr 00</t>
  </si>
  <si>
    <t>Maska anestetyczna  nr 0</t>
  </si>
  <si>
    <t>Maska anestetyczna z zaworem nr 1</t>
  </si>
  <si>
    <t>Maska anestetyczna z zaworem nr 2</t>
  </si>
  <si>
    <t>Maska anestetyczna z zaworem nr 3</t>
  </si>
  <si>
    <t>Maska anestetyczna z zaworem nr 4</t>
  </si>
  <si>
    <t>Maska anestetyczna z zaworem nr 5</t>
  </si>
  <si>
    <t>Cewnik do podawania tlenu przez nos /wąsy tlenowe dla noworodków, jednorazowe, bezbarwne</t>
  </si>
  <si>
    <t>Cewnik do podawania tlenu przez nos /wąsy tlenowe, jednorazowe dla dorosłych, bezbarwne</t>
  </si>
  <si>
    <t>Dren tlenowy 2,0-2,2 m</t>
  </si>
  <si>
    <t>Maska z nebulizatorem i wężem  jednorazowa S-M, bezbarwna</t>
  </si>
  <si>
    <t>Maska z nebulizatorem i wężem dla dorosłych, jednorazowa L-XL, bezbarwna.</t>
  </si>
  <si>
    <t>Zadanie nr: 100 - System zamknięty próżniowy pobierania krwi</t>
  </si>
  <si>
    <t>Adapter Luer do systemu</t>
  </si>
  <si>
    <t>Uchwyty jednorazowe do igieł, adapterów luer, igieł motylkowych</t>
  </si>
  <si>
    <t>Igła systemowa 0,7;0,8; długość igły 32 do 38mm</t>
  </si>
  <si>
    <t>Igła systemowa z wizualizacją 0,7; 0,8 – 25 do 38 mm,</t>
  </si>
  <si>
    <t>Probówka  4 ml z aktywatorem wykrzepiania</t>
  </si>
  <si>
    <t>Probówka 6 ml z aktywatorem wykrzepiania</t>
  </si>
  <si>
    <t>Probówka 1 i 2 ml z K2 EDTA lub K3 EDTA do wyboru przy zakupie</t>
  </si>
  <si>
    <t>Probówka do badań koagul. 1-2 ml z cytr.3,2 %, probówka z podwójną ścianką.</t>
  </si>
  <si>
    <t>Probówka do OB. met. liniową 1,6-2 ml</t>
  </si>
  <si>
    <t>Rurka skalowana do OB. kompatybilna z poz. 9</t>
  </si>
  <si>
    <t>Probówka do OB. met. Logar.  2,75-5 ml</t>
  </si>
  <si>
    <t>Statyw skalowany do probówek z poz. 11</t>
  </si>
  <si>
    <t>Mikrometoda do surowicy bez dodatków</t>
  </si>
  <si>
    <t>Mikrometoda do surowicy z aktywatorem krzepnięcia i żelem 300-800 mikrolitrów</t>
  </si>
  <si>
    <t>Probówki do biochemicznych badań z trombina i żelem separującym cito (czas wykrzepiania do 5 min, poświadczone oświadczeniem producenta). 3-5ml</t>
  </si>
  <si>
    <t>Igły motylkowe do pobierania krwi  21,23, 25G, z zintegrowaną osłonką zabezpieczającą blokującą igłę po pobraniu,  wężyk-  18 – 31 cm</t>
  </si>
  <si>
    <t>Igła na stałe połączona z uchwytem 21G z igłą z wizualizacją ( komplet posiadający zabezpieczenie przeciwzakłuciowe)</t>
  </si>
  <si>
    <t xml:space="preserve">Probówka z heparyną litową 4ml </t>
  </si>
  <si>
    <t>Mikrometoda do koagulologii z cytrynianem sodu 3,2%, 1 ml</t>
  </si>
  <si>
    <t>PARAMETRY GRANICZNE  zamkniętego systemu pobierania krwi</t>
  </si>
  <si>
    <t>Technika pobierania - system próżniowy, próżnia kalibrowana na etapie produkcji</t>
  </si>
  <si>
    <t>Materiał, z którego wykonane są poszczególne elementy systemu – plastik (dopuszcza się probówkę do OB ze szkła)</t>
  </si>
  <si>
    <t>System ma gwarantować bezpośrednie pobieranie krwi z jednego wkłucia  do probówek.</t>
  </si>
  <si>
    <t>Każda probówka systemu ma posiadać etykietę z miejscem na opis próbki i umieszczenie tam wszystkich niezbędnych informacji.</t>
  </si>
  <si>
    <t>Każda probówka i każda igła systemu ma posiadać nadrukowaną na etykiecie datę ważności i numer serii.</t>
  </si>
  <si>
    <t>Termin przydatności min. 7 miesięcy od daty dostawy ( dopuszcza się min. 4 miesiące przypadku koagulologii), otwarcie najmniejszego opakowania handlowego nie skraca terminu ważności.</t>
  </si>
  <si>
    <t>Wszystkie igły, uchwyty, adaptery Luer ze względu na kompatybilność muszą pochodzić od jednego producenta.</t>
  </si>
  <si>
    <t>Zamknięcie probówek umożliwiające ich wielokrotne zamykanie i otwieranie.</t>
  </si>
  <si>
    <t>Bezpieczeństwo pracy, zabezpieczenie przed kontaktem z krwią i efektem aerozolowym - korek wykonany ze specjalnej mieszanki gumy</t>
  </si>
  <si>
    <t>Igły z poz 4,5,17,18 maja posiadać osłonkę zabezpieczającą przed zakłuciem personelu umiejscowioną na igle bądź uchwycie.</t>
  </si>
  <si>
    <t>Na uchwycie Logo lub nazwa producenta, lub systemu</t>
  </si>
  <si>
    <t>Na wezwanie zamawiającego dołączyć po 3 sztuki próbek z każdej pozycji.</t>
  </si>
  <si>
    <t>Zadanie nr: 101 - Maski wielorazowe do respiratorów.</t>
  </si>
  <si>
    <t>maska ustno-nosowa  BEZ PRZECIEKU Wielorazowa
Maska ustno-nosowa do wentylacji nieinwazyjnej
- Obrotowe, bezprzeciekowe kolanko wykonane z wytrzymałego plastiku
- Silikonowa podpora czołowa zapewniająca oparcie maski na twarzy pacjenta.
- Podpora czołowa z możliwością regulacji pochylenia maski względem twarzy pacjenta.
- Przeznaczona do min. 5- krotnej sterylizacji (w tym sterylizacji temperaturowej, chemicznej ).
- Maska z możliwością zamontowania wymiennych żelowych poduszek w rozmiarach, S, M, L do wyboru przy zakupie.
- Mocowanie na twarzy pacjenta za pomocą 4- punktowej uprzęży wyposażonej w klipsy</t>
  </si>
  <si>
    <t>Poduszki wymienne S,M,L</t>
  </si>
  <si>
    <t>Maska Pełnotwarzowa   WIELORAZOWY :
- Maska pełnotwarzowa (tj. obejmująca usta, nos oraz oczy pacjenta).
- Część maski przylegająca do twarzy pacjenta wykonana z silikonu, zapewniająca doszczelnienie maski podczas wentylacji.
- Wyposażona w materiałową uprząż z dwoma klipsami ułatwiającymi dopasowanie maski do twarzy chorego.
- Przeznaczona do min. 5 krotnej sterylizacji (w tym sterylizacji temperaturowej, chemicznej oraz plazmowej i autoklawu).
- maska z możliwością regulacji stopnia przecieku.
- maska z możliwością zamontowania złącza portu do bronchoskopii
-maska w zestawie z 5 sztukami uprzęży oraz min. dwoma portami wydechowymi z różnym stopniem przecieku rozmiar M, L, XL do wyboru przy zakupie</t>
  </si>
  <si>
    <t>Zadanie nr:102 - Reduktory</t>
  </si>
  <si>
    <t xml:space="preserve"> Reduktor z dozownikiem 0-15 l/min.+ szybkozłącze / DIN/lub AGA do wyboru przy zakupie</t>
  </si>
  <si>
    <t>Dozownik  z zaworem umożliwiającym płynną regulację dozowania tlenu, wielorazową butelką nawilżacza,ze złączem typu AGA lub DIN do wyboru przy zakupie.</t>
  </si>
  <si>
    <t>Reduktor ssania z butlą zabezpieczającą mocowany bezpośrednio do gniazda próżni (technologia DIN. Regulacja w zakresie od 0 do podciśnienia istniejącego w instalacji. Wysokość całkowita nie większa niż 20cm.</t>
  </si>
  <si>
    <t>Pojemnik zabezpieczający ok 250 ml z poliwęglanu z zaworem odcinającym</t>
  </si>
  <si>
    <t xml:space="preserve">Wąż silikonowy do ssaka 12x,5 do ssaka medycznego typ PR – 12/7 </t>
  </si>
  <si>
    <t>Zadanie nr: 103 - Preparat znieczulający</t>
  </si>
  <si>
    <t>Preparat przeciwbólowy zawierający mieszaninę gazów o składzi : 50%podtlenku azotu i 50% tlenu zarejestrowany jako lek wraz z dostawami</t>
  </si>
  <si>
    <t>butla po 10 l = 2,8 m3 gazu</t>
  </si>
  <si>
    <t>Ustniki jednorazowe do zaworu dozującego</t>
  </si>
  <si>
    <t>Dzierżawa 4 butli</t>
  </si>
  <si>
    <t>miesiąc</t>
  </si>
  <si>
    <t>Dzierżawa 3 stojaków na kółkach</t>
  </si>
  <si>
    <t>Dzierżawa 3 zaworów dozujących</t>
  </si>
  <si>
    <t>Wykonawca dostarczy Zamawiającemu w ramach umowy dzierżawy butle, stojaki i zawory ( zawory dozujące nie mogą zawierać części wymagających sterylizacji)</t>
  </si>
  <si>
    <t>Zadanie nr 104 Igła Verresa,</t>
  </si>
  <si>
    <t>Igła Veresa, jednorazowa, sterylna o dł. 120mm i 150mm do wyboru przy zakupie.</t>
  </si>
  <si>
    <t>Zadanie nr: 105 - System do mierzenia ciśnienia śródbrzusznego.</t>
  </si>
  <si>
    <t>Zadanie nr: 106 - Zestawy do pomp Medima</t>
  </si>
  <si>
    <r>
      <rPr>
        <sz val="10"/>
        <rFont val="Arial"/>
        <family val="2"/>
        <charset val="238"/>
      </rPr>
      <t>Uniwersalny zestaw do podaży leków i płynów oraz żywienia pozajelitowego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</si>
  <si>
    <r>
      <rPr>
        <sz val="10"/>
        <rFont val="Arial"/>
        <family val="2"/>
        <charset val="238"/>
      </rPr>
      <t>Zestaw do podaży krwi oraz preparatów krwiopochodnych.
Komora kroplowa 20 kropel/ml, filtr 200µm.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</si>
  <si>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r>
      <rPr>
        <sz val="10"/>
        <rFont val="Arial"/>
        <family val="2"/>
        <charset val="238"/>
      </rPr>
      <t>Zestaw do podaży leków światłoczułych, kolor bursztynowy.
Komora kroplowa 20 kropel/ml, filtr 15µm.
Zawór blokujący przepływ po wyjęciu zestawu z pompy.
Dodatkowy zawór rolkowy.
Długość 270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</si>
  <si>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t>Detektor kropli kompratybilny z pompami objętościowymi Medima P1 i P2</t>
  </si>
  <si>
    <t>Zadanie nr: 107 Gąbka hemostatyczna 2</t>
  </si>
  <si>
    <t xml:space="preserve"> 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i spełnia wymagania biokompatybilności zgodnie z zapisami normy EN ISO 10993. Rozmiar: tampon analny w rozmiarze 80x30mm </t>
  </si>
  <si>
    <t>Gąbka hemostatyczna, wytwarzaną z wysokooczyszczonej obojętnej żelatyny wieprzowej do zastosowania w różnych procedurach chirurgicznych, w których uzyskanie hemostazy w sposób konwencjonalny jest trudne lub niewykonalne i nie zaleca się zastosowania innych niewchłanialnych materiałów. Produkt dostępny jest w różnych wygodnych rozmiarach w postaci sterylizowanej promieniami gamma w odpowiednim podwójnym jałowym opakowaniu typu blister lub w torebkach przeznaczonych do specjalnych wymiarów. Gąbka wchłania w przybliżeniu 40-50-krotność wody w stosunku do swojej wagi i łatwo przylega do miejsca krwawienia. Jednorodna porowatość, zapewnia łatwą hemostazę. Przy implantacji in vivo ulega całkowitemu wchłonięciu w ciągu 3-4 tygodni. Produkt jest nietoksyczny, niealergizujący, nieimmunogenny, apirogenny i spełnia wymagania biokompatybilności zgodnie z zapisami normy EN ISO 10993. Rozmiar: 8x5x1cm</t>
  </si>
  <si>
    <t>Zadanie nr: 108 - System HFNC</t>
  </si>
  <si>
    <t>Kaniula donosowa do terapii tlenowej HFNC (high flow nasal cannula). przystosowana do współpracy z podgrzewanymi układami oddechowymi serii 900PT561 firmy Fisher&amp;Paykel.
Kaniula wyposażona jest w regulowany pasek zakładany na główę, umożliwiający zamocowanie kaniuli na twarzy pacjenta. Kaniula wyposażona jest w dwie miękkie, wyprofilowne wyściółki przy policzkach pacjenta, zwiększające stabilność dopasowania i zmniejszące nacisk na twarz. Kolorystyczne oznaczenia 3 różnych rozmiarów umożliwiają błyskawiczny dobór właściwego rozmiaru. Dren kaniuli wykonany jest z elastycznego, oddychającego materiału odparowującego nadmiar wilgoci.
Kaniula posiada dwa miękkie, elastyczne noski. Kształt nosków jest dopasowany do budowy nosa pacjenta i występuje w trzech rozmiarach: S, M, L do wyboru przy zakupie.
rozmiar S (przepływ gazów 10-50 L/min) - wyściółka koloru pomarańczowego
 rozmiar M (przepływ gazów 10-60 L/min) - wyściółka koloru niebieskiego
Rozmiar L (przepływ gazów 10-60 L/min) - wyściółka koloru zielonego
Produkt zalecany do użytku przez 14 dni</t>
  </si>
  <si>
    <t>Op=20 szt.</t>
  </si>
  <si>
    <t>Łącznik tracheo do terapii tlenowej HFNC (high flow nasal cannula). przystosowany do współpracy z podgrzewanymi układami oddechowymi serii 900PT561 firmy Fisher&amp;Paykel.</t>
  </si>
  <si>
    <t>Układ do oddychania ogrzanym i nawilżonym powietrzem
z samonapełniającą się komorą MR290.
Układ oddechowy do terapii tlenowej HFNC (high flow nasal cannula) o długości 185 cm. Odcinek wdechowy podgrzewany wyposażony w zatopioną grzałkę w ściankach układu oddechowego eliminujący skropliny w układzie w drenie z wbudowanym czujnikiem temperatury oraz zintegrowany ruchomy klips do mocowania. Przepływ gazów w zakresie 2 – 60 L/min.
Zakończenie układu o kształcie zapewniającym prawidłowe podłączenie do kaniul nosowych serii OPT316, OPT318, OPT942, OPT944, OPT946 i interfejsu do tracheostomii OPT firmy Fisher&amp;Paykel. Zapewnia bezpieczne połączenie kaniul donosowych serii OPT firmy Fisher&amp;Paykel, charakteryzujące się wyraźnym „kliknięciem” podczas montażu. Układ zapewniający pracę w zakresie przepływów 2 – 60 L/min. w zależności od wyboru rodzaju trybu pracy urządzenia. 
Komplet zawiera adapter z komorą nawilżacza z automatycznym pobieraniem wody, posiadającą dwa pływaki zabezpieczające przed przedostaniem się wody do układu oddechowego.
Układ oddechowy wraz z adapterem i komorą tworzy komplet tzn. znajdują się w jednym opakowaniu.
Produkt zalecany do użytku przez 14 dni</t>
  </si>
  <si>
    <t>Zadanie nr 109 - Akcesoria jednorazowe do endoskopów i bronchoskopów firmy Olympus</t>
  </si>
  <si>
    <t>Zastawka woda-powietrze typu MH-438 wielorazowe</t>
  </si>
  <si>
    <t>Zastawka ssąca typu MH-443 wielorazowe</t>
  </si>
  <si>
    <t>Zastawka biopsyjna typu MB-358 wielorazowe</t>
  </si>
  <si>
    <t>Zaworek ssący do bronchoskopu typu MAJ-209 do urządzenia BF-1T30, jednorazowe, sterylne</t>
  </si>
  <si>
    <t>op=20 szt</t>
  </si>
  <si>
    <t>Zaworek biopsyjny typu MAJ -210 do bronchoskopu, jednorazowe, sterylne</t>
  </si>
  <si>
    <t>op=20szt</t>
  </si>
  <si>
    <t>Dren (jelitko) do myjni Olympus OFP-2.</t>
  </si>
  <si>
    <t>op=10szt.</t>
  </si>
  <si>
    <t>Zadanie nr:110  Tamponada balonowa do krwawień poporodowych.</t>
  </si>
  <si>
    <t>Tamponada balonowa do krwawień poporodowych:                                - podwójny lekki balon (zewnętrzny na sól fizjologiczną, wewnętrzny na powietrze)
- strzykawka o pojemności 50-60 ml
- woreczek drenażowy 500 ml
- trzy końcówki z zaworami</t>
  </si>
  <si>
    <t>Zadanie nr: 111 - Pompy elastomerowe</t>
  </si>
  <si>
    <r>
      <rPr>
        <sz val="10"/>
        <color rgb="FF333333"/>
        <rFont val="Arial"/>
        <family val="2"/>
        <charset val="238"/>
      </rPr>
      <t xml:space="preserve">Autofuser  zwykły do wlewów ciągłych
</t>
    </r>
    <r>
      <rPr>
        <sz val="10"/>
        <rFont val="Arial"/>
        <family val="2"/>
        <charset val="238"/>
      </rPr>
      <t xml:space="preserve">Przenośny system infuzyjny wykorzystujący zbiornik elastomerowy oraz ogranicznik przepływu, zapewniający ciągły przepływ leku przez określony czas przy nominalnej prędkości przepływu.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wyboru:5.0 lub 10.0)
</t>
    </r>
    <r>
      <rPr>
        <sz val="10"/>
        <rFont val="Arial"/>
        <family val="2"/>
        <charset val="238"/>
      </rPr>
      <t xml:space="preserve">Nominalna objętość: </t>
    </r>
    <r>
      <rPr>
        <sz val="10"/>
        <color rgb="FFFF0000"/>
        <rFont val="Arial"/>
        <family val="2"/>
        <charset val="238"/>
      </rPr>
      <t xml:space="preserve">275ml </t>
    </r>
  </si>
  <si>
    <r>
      <rPr>
        <sz val="10"/>
        <color rgb="FF333333"/>
        <rFont val="Arial"/>
        <family val="2"/>
        <charset val="238"/>
      </rPr>
      <t xml:space="preserve">Autoselector z regulatorem przepływu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xml:space="preserve">,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t>
    </r>
    <r>
      <rPr>
        <sz val="10"/>
        <color rgb="FF000000"/>
        <rFont val="Arial"/>
        <family val="2"/>
        <charset val="238"/>
      </rPr>
      <t>Nominalny czas infuzji: …..…ml/godz</t>
    </r>
    <r>
      <rPr>
        <sz val="10"/>
        <color rgb="FFFF0000"/>
        <rFont val="Arial"/>
        <family val="2"/>
        <charset val="238"/>
      </rPr>
      <t xml:space="preserve">. (możliwe do wyboru:0.5, 1.0, 2.0,4.0, 5.0, 6.0 7.0)
</t>
    </r>
    <r>
      <rPr>
        <sz val="10"/>
        <color rgb="FF000000"/>
        <rFont val="Arial"/>
        <family val="2"/>
        <charset val="238"/>
      </rPr>
      <t>Nominalna objętość: 275 ml</t>
    </r>
  </si>
  <si>
    <r>
      <rPr>
        <sz val="10"/>
        <color rgb="FF333333"/>
        <rFont val="Arial"/>
        <family val="2"/>
        <charset val="238"/>
      </rPr>
      <t xml:space="preserve">Autoselector z regulatorem przepływu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6.0 7.0)
</t>
    </r>
    <r>
      <rPr>
        <sz val="10"/>
        <color rgb="FF000000"/>
        <rFont val="Arial"/>
        <family val="2"/>
        <charset val="238"/>
      </rPr>
      <t>Nominalna objętość: 275 ml</t>
    </r>
  </si>
  <si>
    <r>
      <rPr>
        <sz val="10"/>
        <color rgb="FF333333"/>
        <rFont val="Arial"/>
        <family val="2"/>
        <charset val="238"/>
      </rPr>
      <t xml:space="preserve">Autoselector r z regulatorem i bolusem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t>
    </r>
    <r>
      <rPr>
        <sz val="10"/>
        <color rgb="FFFF0000"/>
        <rFont val="Arial"/>
        <family val="2"/>
        <charset val="238"/>
      </rPr>
      <t xml:space="preserve">ciągłego i/lub przerywanego </t>
    </r>
    <r>
      <rPr>
        <sz val="1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6.0,7.0)
</t>
    </r>
    <r>
      <rPr>
        <sz val="10"/>
        <rFont val="Arial"/>
        <family val="2"/>
        <charset val="238"/>
      </rPr>
      <t>Nominalna objętość: 100ml</t>
    </r>
    <r>
      <rPr>
        <sz val="10"/>
        <color rgb="FFFF0000"/>
        <rFont val="Arial"/>
        <family val="2"/>
        <charset val="238"/>
      </rPr>
      <t xml:space="preserve"> </t>
    </r>
  </si>
  <si>
    <r>
      <rPr>
        <sz val="10"/>
        <color rgb="FF333333"/>
        <rFont val="Arial"/>
        <family val="2"/>
        <charset val="238"/>
      </rPr>
      <t xml:space="preserve">Autoselector r z regulatorem i bolusem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t>
    </r>
    <r>
      <rPr>
        <sz val="10"/>
        <color rgb="FFFF0000"/>
        <rFont val="Arial"/>
        <family val="2"/>
        <charset val="238"/>
      </rPr>
      <t xml:space="preserve">ciągłego i/lub przerywanego </t>
    </r>
    <r>
      <rPr>
        <sz val="10"/>
        <color rgb="FF00000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color rgb="FF00000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Certyfikat CE /świadectwo rejestracji w URPL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6.0, 8.0 12.0)
</t>
    </r>
    <r>
      <rPr>
        <sz val="10"/>
        <color rgb="FF000000"/>
        <rFont val="Arial"/>
        <family val="2"/>
        <charset val="238"/>
      </rPr>
      <t>Nominalna objętość: 100ml</t>
    </r>
  </si>
  <si>
    <t>Zestaw do infiltracji ran:j dł 15 i 30 cm do wyboru przy zakupie</t>
  </si>
  <si>
    <t>Zadanie nr: 112 - Zestaw do krwawego pomiaru ciśnienia</t>
  </si>
  <si>
    <t>Przetwornik do krwawego pomiaru ciśnienia, pojedynczy, zawierający podwójny system przepłukiwania IntraFlo (3 ml/h) obsługiwany jedna ręką, uruchamiany przez ściśnięcie skrzydełek lub pociągnięcie wypustki. Budowa kompletnej linii dającą wysoką częstotliwość własną &gt;49Hz -zapewniająca wierne odwzorowanie sygnału i niewrażliwość na zakłócenia rezonansowe bez dodatkowych eliminatorów ( typu róża). Linie ciśnieniowe grubościenne, bez barwnych pasków, z dodatkowymi oznaczeniami kolorystycznymi w formie naklejek, dodatkowy komplet koreczków w kolorze żółtym w celu ułatwienia przepłukiwania systemu.  Połączenie przetwornika z kablami interfejsowymi monitora wodoszczelnymi, bezpinowymi, kablami . Dł. linii 152 cm (122 + 30 cm). Łatwość wyjęcia z opakowania fabrycznego i wypełnienia, tacka  wyprofilowana z tworzywa sztucznego , zamykana papierem laminowanym. Otwarcie tacki nie powoduje przemieszczenia elementów  na niej ulokowanych; linie infuzyjne spięte taśmami papierowymi w celu łatwego wypełnienia linii, Łatwość wypełnienia linii . Średnice wszelkich elementów ( linii i kraników) mają idealnie dobrane średnice –  co gwarantuje bardzo dokładne wypełnienie zestawu i eliminację wszystkich pęcherzyków powietrza. Produkt  jednorazowy, sterylny , pakowany pojedynczo. Zamawiający wymaga dostarczenia kabli do przetworników w ilości 25 szt na okres trwania umowy, kompatybilnych z posiadanymi urządzeniami Nihon Kohden.</t>
  </si>
  <si>
    <t>Zadanie nr 113 – Zestaw do niskociśnieniowego drenażu ran</t>
  </si>
  <si>
    <t>Zestaw do niskociśnieniowego drenażu ran składający się : pojemnika ssącego typu mieszek o pojemności 500ml, drenu łączącego o długości 125cm,z uniwersalną, docinaną końcówką silikonową do drenów Redona o rozmiarach CH6-CH18 oraz klamrą zaciskową, własnego systemu podwieszania do ram łóżka, drenu Redona wykonanego z PCV wraz z trokarem stalowym w rozmiarach CH 8-CH 18. Mieszek wykonany z PCV, z zastawką antyrefluksyjną oraz czerwonym zaworem bezpieczeństwa typu save umożliwiającym ponowne wytworzenie podciśnienia bez konieczności rozłączania zestawu. Mieszek skalowany precyzyjnie co 50ml. Dodatkowa skala na dnie pojemnika. Sterylny, pakowany podwójnie- opakowanie zewnętrzne papier-folia, wewnętrzne folia.</t>
  </si>
  <si>
    <t>Zestaw do niskociśnieniowego drenażu ran składający się : pojemnika ssącego typu mieszek o pojemności 250ml, drenu łączącego o długości 125cm,z uniwersalną, docinaną końcówką silikonową do drenów Redona o rozmiarach CH6-CH18 oraz klamrą zaciskową, własnego systemu podwieszania do ram łóżka, drenu Redona wykonanego z PCV wraz z trokarem stalowym w rozmiarach CH 8-CH 18. Mieszek wykonany z PCV, z zastawką antyrefluksyjną oraz czerwonym zaworem bezpieczeństwa typu save umożliwiającym ponowne wytworzenie podciśnienia bez konieczności rozłączania zestawu. Mieszek skalowany precyzyjnie co 40ml. Dodatkowa skala na dnie pojemnika. Sterylny, pakowany podwójnie- opakowanie zewnętrzne papier-folia, wewnętrzne folia.</t>
  </si>
  <si>
    <t>Wymienna butelka do niskociśnieniowego drenażu ran, sterylna pojemność 250 ml</t>
  </si>
  <si>
    <t>Wymienna butelka do niskociśnieniowego drenażu ran, pojemność 500 ml</t>
  </si>
  <si>
    <t>Zadanie nr: 114 - Retraktor</t>
  </si>
  <si>
    <t>Retraktor narządów miękkich do utrzymywania tkanek miękkich z dala od pola operacyjnego oraz wchłaniania krwi i/lub płynów podczas zabiegu. Przed użyciem wymagane jest nasączenie roztworem soli fizjologicznej. Rozmiar:250x50x50mm</t>
  </si>
  <si>
    <t>op=25szt.</t>
  </si>
  <si>
    <t>Retraktor narządów miękkich do utrzymywania tkanek miękkich z dala od pola operacyjnego oraz wchłaniania krwi i/lub płynów podczas zabiegu. Przed użyciem wymagane jest nasączenie roztworem soli fizjologicznej. Rozmiar:300x50x50mm</t>
  </si>
  <si>
    <t>Zadanie nr: 115 – Tracheotomia metodą Ciaglia</t>
  </si>
  <si>
    <t>Zestaw do przezskórnej tracheostomii metodą
Ciaglia (do wprowadzenia metoda Seldingera) w
skład którego wchodzą:• Jednostopniowe
rozszerzadło o kształcie rogu nosorożca z
powłoką hydrofilną i wstępnie założonym
cewnikiem prowadzącym• Prowadnik ze
znacznikami pozycjonującymi o średnicy 0,052
inch (1,32 mm).• Rozszerzacze ładujące do rurki
Tracheostomijnej: 7,5mm,8,5mm,9mm
lub 6,5mm, 7,0mm,7,5mm, 8mm
lub 8,5mm, 9mm, 10mm
Do wyboru przy zakupie.
• 2x Igła wprowadzajaca (z koszulka i bez) 7 cm,
rozmiar 15 G• Krótkie Rozszerzadlo o rozmiarze
14,0 Fr; 6,5 cm• Skalpel jednorazowego użytku nr
15• Strzykawka Monoject 6ml• Czerwony
pojemnik na zużyte igły• Żel poślizgowy, 4 gąbki z
gazy, zakrzywione kleszczyki hemostatyczne</t>
  </si>
  <si>
    <t xml:space="preserve">1kpl </t>
  </si>
  <si>
    <t>Zadanie nr: 116 - Osłony na głowice z żelem</t>
  </si>
  <si>
    <t xml:space="preserve">Osłona na sondę śródoperacyjną (sterylna) + żel, gumki, taśmy 13 cm x 61 cm: 
„Sterylny, opatrunkowy zestaw zabiegowy przeznaczony do badania USG o minimalnym składzie: osłona na głowicę USG o wymiarach: 13 cm x 60-65 cm -1 sztuka; serweta o wymiarach 40-45  cm x 40-45 cm 1 sztuka; sterylny żel do USG minimum 20-25 g - 1 sztuka; gumki i taśmy do mocowania osłony po 2 sztuki. Całość sterylnie zapakowana w jedno opakowanie.” 
</t>
  </si>
  <si>
    <t>Zadanie nr: 117 – Optyka</t>
  </si>
  <si>
    <t>Optyka typu Hopkins 15 stopni, śr 4 mm, dł 17-18 cm, okular skośny, autoklawowalna</t>
  </si>
  <si>
    <t>Optyka typu Hopkins 0 stopni, śr 4 mm, dł 17-18 cm, okular skośny, autoklawowalna</t>
  </si>
  <si>
    <t xml:space="preserve">Pojemnik, kosz do sterylizacji optyk z poz 1,2 </t>
  </si>
  <si>
    <t>Zadanie nr: 118 – Układ oddechowy do PANDA</t>
  </si>
  <si>
    <t>Układ oddechowy dla noworodków 1,8m z maską anestezjologiczną do resuscytacji nr 0 w jednym oryginalnym opakowaniu do resuscytatora PANDA firmy GE</t>
  </si>
  <si>
    <t>Zadanie nr: 119 – Akcesoria neonatologiczne jednorazowe</t>
  </si>
  <si>
    <t>Opaska wielorazowa do pulsoksymetru Y dla noworodków na rzepy</t>
  </si>
  <si>
    <t xml:space="preserve">Mankiety - jednopacjentowe  mankiety do NN2 w rozmiarze 4-8 cm </t>
  </si>
  <si>
    <t xml:space="preserve">Czujnik jednorazowy do pulsoksymetru Masimo dla noworodków typu RD Set Neo. </t>
  </si>
  <si>
    <t>Zadanie nr: 120 – Majtki chłonne</t>
  </si>
  <si>
    <t xml:space="preserve">Majtki chłonne  przeznaczone dla osób ze średnim i ciężkim nietrzymaniem moczu. Warstwy wierzchnia i spodnia wykonane z miękkich włóknin. Wkład chłonny z pulpy celulozowej  z superabsorbentem. Warstwa rozprowadzająca (EDS). Ochronę przed wyciekami zapewniają osłonki boczne wzdłuż wkładu chłonnego oraz falbanki z przędzą elastyczną w obszarze pachwinowym. Indykator wilgotności – nadruk tuszem rozmywający się pod wpływem kontaktu  z cieczą. Warstwa zewnętrzna paroprzepuszczalna na całej powierzchni. Tasiemka do zawijania zużytego wyrobu umieszczona w tylnej części. Chłonność min.1400g, obwód 80-110cm, </t>
  </si>
  <si>
    <t xml:space="preserve">Majtki chłonne  przeznaczone dla osób ze średnim i ciężkim nietrzymaniem moczu. Warstwy wierzchnia i spodnia wykonane z miękkich włóknin. Wkład chłonny z pulpy celulozowej  z superabsorbentem. Warstwa rozprowadzająca (EDS). Ochronę przed wyciekami zapewniają osłonki boczne wzdłuż wkładu chłonnego oraz falbanki z przędzą elastyczną w obszarze pachwinowym. Indykator wilgotności – nadruk tuszem rozmywający się pod wpływem kontaktu  z cieczą. Warstwa zewnętrzna paroprzepuszczalna na całej powierzchni. Tasiemka do zawijania zużytego wyrobu umieszczona w tylnej części. Chłonność min.1600g, obwód 100-135cm, </t>
  </si>
  <si>
    <t>Załacznik nr 9</t>
  </si>
  <si>
    <t xml:space="preserve"> ZOZ/DZP/PN/30/19</t>
  </si>
  <si>
    <t>FORMULARZ CENOWY</t>
  </si>
  <si>
    <t>Zadanie nr 121 Podciśnieniowy drenaż ran.</t>
  </si>
  <si>
    <r>
      <rPr>
        <b/>
        <sz val="11"/>
        <rFont val="Calibri"/>
        <family val="2"/>
        <charset val="238"/>
      </rPr>
      <t>Zestaw do niskociśnieniowego drenażu ran pooperacyjnych.</t>
    </r>
    <r>
      <rPr>
        <sz val="10"/>
        <rFont val="Arial CE"/>
        <family val="2"/>
        <charset val="238"/>
      </rPr>
      <t xml:space="preserve"> W skład zestawu wchodzi: pojemnik ssący typu okrągły mieszek o pojemności 400ml, wykonany z polietylenu, dren łączący o długości 110cm, zakończony uniwersalną, silikonową końcówką do drenów Redona o rozmiarach CH6- CH 18, z możliwością docinania oraz łącznikiem do mieszka. Uniwersalny system podwieszania do ramy łóżka. Dren łączący wyposażony w zamykającą klamrę schodkową. Mieszek wyposażony w samodomykalny zawór uszczelniający z zastawką jednokierunkową, umożliwiającą ponowne wytworzenie podciśnienia bez konieczności rozłączania zestawu. Skalowany od 25ml co 100ml. Zestaw sterylny, pakowany pojedynczo: opakowanie zewnętrzne papier-folia.  </t>
    </r>
  </si>
  <si>
    <r>
      <rPr>
        <b/>
        <sz val="11"/>
        <rFont val="Calibri"/>
        <family val="2"/>
        <charset val="238"/>
      </rPr>
      <t xml:space="preserve">Butelka wymienna do systemu niskociśnieniowego </t>
    </r>
    <r>
      <rPr>
        <sz val="11"/>
        <rFont val="Calibri"/>
        <family val="2"/>
        <charset val="238"/>
      </rPr>
      <t>pojemnik ssący typu okrągły mieszek o pojemności 400ml, wykonany z polietylenu</t>
    </r>
  </si>
  <si>
    <t>Zadanie nr: 122  Maski z zaworem Venturiego</t>
  </si>
  <si>
    <t>Maska tlenowa, z regulowaną zastawką Venturiego z dwoma regulatorami koncentracji, pozwalającymi na  ustawiane stężenia tlenu: 26,28,31,35,40,45,50%.
Maska wykonana z polipropylenu, bez PCV, nie zawiera ftalanów, posiada rezerwuar tlenu, część nosowa wyprofilowana – nie posiada metalowej  blaszki, posiada termoplastyczny, elastomerowy, uszczelniający, bezciśnieniowy mankiet ściśle obejmujący twarz łącznie z brodą.
Mocowanie maski odbywa się za pomocą gumki z możliwością regulacji, w zestawie z maską znajduje się dren o długości 1,8 m i przekroju gwiazdkowym, zapewniającym drożność.
Dostępna w rozmiarach dla  dorosłych. Zestaw kompletny gotowy do użycia, mikrobiologicznie czysty, pakowany pojedynczo.</t>
  </si>
  <si>
    <t>Maska tlenowa, przeznaczona dla dorosłych,  ze zwężką Venturiego,  drenem o długości  1,8 m  i przekroju gwiazdkowym. Posiada elastomerowy, bezciśnieniowy, termoplastyczny mankiet uszczelniający z podwójnym podbródkiem, ściśle obejmujący twarz łącznie z brodą. Wyprofilowany zachyłek nosowy, pozbawiony blaszki pozwala na stosowanie w środowisku MRI. W kopule maski sześć podłużnych otworów bocznych, mocowanie maski  za pomocą gumki z możliwością regulacji. W komplecie: odłączalny, przezroczysty wielokanalikowy dren tlenowy o przekroju gwiazdkowym (niezałamujący się) i długości 1,8m, końcówka standardowa oraz regulowana zwężka Venturiego umożliwiająca podaż tlenu o koncentracji 26, 28, 31, 35, 40, 45 i 50%. Produkt jednorazowego użytku. Mikrobiologicznie czysty.
Pakowany pojedynczo.</t>
  </si>
  <si>
    <t xml:space="preserve">Maska tlenowa pediatryczna z drenem 1,8 m i zwężką Venturiego. Wykonana z miękkiego, plastycznego, przeziernego polipropylenu, całkowicie pozbawionego PCV (nie zawiera ftalanów).
Posiada elastomerowy, bezciśnieniowy, termoplastyczny mankiet uszczelniający, ściśle obejmujący twarz łącznie z brodą. Rozmiar uniwersalny dla dzieci, dwa podłużne otwory boczne w kopule maski, mocowanie za pomocą gumki z możliwością regulacji, wyprofilowany zachyłek nosowy, pozbawiona blaszki (możliwość stosowania w środowisku MRI) W komplecie: odłączalny, przezroczysty wielokanalikowy dren tlenowy o przekroju gwiazdkowym (niezałamujący się) i długości 1,8m, końcówka standardowa, regulowana zwężka Venturiego umożliwiająca podaż tlenu o koncentracji 26, 28, 31, 35, 40, 45 i 50%. Produkt jednorazowego użytku. Mikrobiologicznie czysty. Pakowany pojedynczo. </t>
  </si>
  <si>
    <t>Suma</t>
  </si>
  <si>
    <t>Zadanie nr: 124  Akcesoria do Aeroneb i monitora</t>
  </si>
  <si>
    <t>Przewód połączeniowy do modułu sterującego z membraną nebulizatora do aparatu Aeroneb</t>
  </si>
  <si>
    <t>Membrana Nebulizatora do Areoneb Pro</t>
  </si>
  <si>
    <t>Złącze typu „T” dla dorosłych</t>
  </si>
  <si>
    <t>Op=5 szt.</t>
  </si>
  <si>
    <t>Zestaw membrany nebulizatora do Aeroneb Solo z złącza typu „T” dla dorosłych</t>
  </si>
  <si>
    <t>USB kontroler do aparatu Aeroneb</t>
  </si>
  <si>
    <t>Filtr do Aeroneb</t>
  </si>
  <si>
    <r>
      <rPr>
        <b/>
        <sz val="9"/>
        <color rgb="FF000000"/>
        <rFont val="Arial"/>
        <family val="2"/>
        <charset val="1"/>
      </rPr>
      <t xml:space="preserve">
</t>
    </r>
    <r>
      <rPr>
        <sz val="10"/>
        <color rgb="FF000000"/>
        <rFont val="Arial"/>
        <family val="2"/>
        <charset val="1"/>
      </rPr>
      <t xml:space="preserve">Endoskop jednorazowy dla jednego pacjenta, sterylny 
Technologia video (kamera, źródło światła)
Pole widzenia 85°
Głębia ostrości 6-50  mm (+/- 2 mm)
Oświetlenie LED
Długość części roboczej  600 mm
występuje w 3 rozmiarach/wersjach: Slim, Regular,  Large do wyboru przy zakupie.
Zakres  regulacji: do góry 180° do dołu 160° dla wersji Large, do góry 180° do dołu 180° dla wersji Slim oraz Regular
Kanał roboczy  o średnicy 1.2 mm wersja Slim, 2.2 mm wersja Regular,  2.8 mm dla wersji Large
Możliwość odsysania i wprowadzenia narzędzi poprzez kanał roboczy, 
w celu szybkiej i łatwej identyfikacji w trakcie procedury bronchoskopy oznaczone kolorystycznie: kolor szary – Slim,  kolor zielony – Regular, pomarańczowy- Large,
pakowany pojedynczo, 
</t>
    </r>
    <r>
      <rPr>
        <sz val="10"/>
        <rFont val="Arial"/>
        <family val="2"/>
        <charset val="1"/>
      </rPr>
      <t>Kompatybilny z monitorem Ambu Aview.</t>
    </r>
  </si>
  <si>
    <t>Rurka intubacyjna z torem wizyjnym, jednoświatłowa, lewostronna nr 7,0</t>
  </si>
  <si>
    <t>Zadanie nr 125 - Kateter larynologiczny</t>
  </si>
  <si>
    <t>Katerer balonowy do tamponady przedniej i tylnej z balonem przednim poj. 30ml i tylnym poj. 10ml wykonany z silikonu i polipropylenu ,sterylny, pakowany pojedyńczo</t>
  </si>
  <si>
    <t>Zadanie nr: 126 Cewniki do dializ 2</t>
  </si>
  <si>
    <t xml:space="preserve"> Cewniki wysokoprzepływowe (HighFlow), o nerkowatym kształcie przekroju, schodkowa końcówka cewnika pozbawiona otworów bocznych. Tworzywo poliuretanowe bez DEHP, Zbudowane dodatkowo z kopolimeru nałożonego na całej długości cewnika, Pokryte powłoką bizmutową o właściwościach przeciwbakteryjnych.
13F o długości 150mm i 200mm. Do wyboru przy zakupie.</t>
  </si>
  <si>
    <t xml:space="preserve">kolec do pobierania leków z butelek z drugiej strony system bezigłowy luer-lock. </t>
  </si>
  <si>
    <t>Zadanie nr 127 - Akcesoria do Nemoto</t>
  </si>
  <si>
    <t>Wkład do strzykawki automatycznej Nemoto 50ml</t>
  </si>
  <si>
    <t>Wkład do strzykawki automatycznej Nemoto 100ml</t>
  </si>
  <si>
    <t>Wkład do strzykawki automatycznej Nemoto 200ml</t>
  </si>
  <si>
    <t>Złącze niskociśnieniowe Y do strzykawki automatycznej Nemoto</t>
  </si>
  <si>
    <t>Zadanie nr: 128 Zestaw do cystostomii.</t>
  </si>
  <si>
    <t>Zestaw do cystostomii: Katerer typu PIGTAIL 8F,9F,10F,12F,14F/45cm z poliuretanou slikonowego z igłą z koszulką rozrywealną 8F/80mm, 9F/80mm, 12F/120mm w komplecie, strykawka 10ml luer-lock, skalpel, kołnież mocujący, Opaska zaciskowa. Rozmiar do wyboru przy zakupie.</t>
  </si>
  <si>
    <t xml:space="preserve">1kpl. </t>
  </si>
  <si>
    <t>Zadanie nr 129 - Odczynniki i testy, probówki</t>
  </si>
  <si>
    <t>Cytofix - utrwalacz cytologiczny</t>
  </si>
  <si>
    <t>Test Shimera  ( paski ) x 100 szt.</t>
  </si>
  <si>
    <t>Szkiełka podstawowe z miejscem na opis typu super forst</t>
  </si>
  <si>
    <t>Paski fluoresceinowe</t>
  </si>
  <si>
    <t xml:space="preserve">Zadanie nr 130 Elektrody do stymulacji serca </t>
  </si>
  <si>
    <t>Elektroda endokawitarna do czasowej stymulacji serca(bipolarna) skład:Kateter 6F, odległość między odprowadzeniami 10mm, zakończenie Tip Z długość katetera 110cm, geometria wtyku 15x2,0mm</t>
  </si>
  <si>
    <t>Zadanie nr 131 Zestaw do dobowej zbiórki moczu</t>
  </si>
  <si>
    <t>Zestaw do pomiaru diurezy godzinowej, sterylny. Dwuświatłowy dren łączący 150 cm, łącznik do cewnika foley wyposażony w płaski, łatwy do zdezynfekowania bezigłowy port do pobierania próbek z przezroczystym okienkiem podglądu do kontroli obecności moczu i procesu pobierania próbki oraz w uchylną zastawkę antyzwrotną, na wejściu do komory dren zabezpieczony spiralą antyzagięciową na odcinku min. 5 cm, komora pomiarowa 500 ml, wyposażona w zabudowany, niemożliwy do przekłucia filtr hydrofobowy, cylindryczna komora precyzyjnego pomiaru wyskalowana linearnie od 1 do 40 ml co 1 ml, z cyfrowym oznaczeniem co 5 ml, komory pomiarowej od 40 do 90 ml co 5 ml i od 90 do 500 ml co 10 ml.  Opróżnianie komory poprzez przekręcenie zaworu o 90 st. bez manewrowania komorą, niewymienny worek na mocz 2000 ml połączony fabrycznie posiadający filtr hydrofobowy, zastawkę antyzwrotną oraz kranik typu T podwieszany ku górze w otwartej zakładce. Worek skalowany co 100 ml od 25 ml. Możliwość podwieszania zestawu na minimum 3 niezależne sposoby.</t>
  </si>
  <si>
    <t>Worek do opróżniania worka na mocz z substancją wiążącą płyny w żel (SAP). Pojemność: 2 litry.</t>
  </si>
  <si>
    <t>Zadanie nr 132 - Parawany na kółkach</t>
  </si>
  <si>
    <t>Parawan ścienny teleskopowy: długość ramienia min.1200mm max2000mm, zasłona: 1800x2000mm w kolorze: biały niebieski zielony do wyboru przy zakupie.</t>
  </si>
  <si>
    <t>Parawan stojący 1-skrzydłowy 1900mm x 1900mm, stelaż malowany proszkowo w kolorze białym, podstawa 2 kółka i nóżka, kolor zasłony: niebieski.</t>
  </si>
  <si>
    <t>Zadanie nr 133 - Akcesoria rehabilitacyjne</t>
  </si>
  <si>
    <t xml:space="preserve">Gumy do ćwiczeń oporowych, wymienne, do urządzenia Pragma, z końcówkami do zamontowania, długość 85cm (+/-5cm) kolory: szara 8szt., czarna 8szt., zielona 8szt.,  </t>
  </si>
  <si>
    <t>Podwieszka dwustawowa z pokryciem  skórzanym</t>
  </si>
  <si>
    <t>Zadanie nr 134 – Pojemniki i usuwanie kleszczy</t>
  </si>
  <si>
    <t>Silikonowe lub innego miękkiego tworzywa nakładki na zęby dla dorosłych, sterylne lub mikrobiologicznie czyste</t>
  </si>
  <si>
    <t>Zadanie nr: 135 Akcesoria do urządzenia Aivro II</t>
  </si>
  <si>
    <t>Filtr do urzadzenia AIRVO II, filtr zapewniajacy dopływ czystego powietrza, zalecany do wymiany co 3 m-ce</t>
  </si>
  <si>
    <t>Op=2 szt.</t>
  </si>
  <si>
    <t>Rura wielorazowa do sterylizacji z filtrem do AIVRO II</t>
  </si>
  <si>
    <t>Zadanie nr: 136 Uchwyt do lampy</t>
  </si>
  <si>
    <t>Uchwyt wielorazowy do lampy SOLA 700G16900 i SOLA 500G16900 do sterylizacji wielokrotnej.</t>
  </si>
  <si>
    <t>Kpl = 2 szt</t>
  </si>
  <si>
    <t>Zadanie nr: 137 Elektroda do BIS</t>
  </si>
  <si>
    <t>Elektroda do monitorowania głębokości snu kompatybilna z urządzeniem BIS firmy Draeger</t>
  </si>
  <si>
    <t>Zadanie nr: 138 Kable do holterów.</t>
  </si>
  <si>
    <t xml:space="preserve">kabel pacjenta do holtera Oxford 3A - złącze typu VGA </t>
  </si>
  <si>
    <t xml:space="preserve">kabel pacjenta do holtera Oxford 3A - złącze typu HDMI </t>
  </si>
  <si>
    <t xml:space="preserve">zestaw 10 odprowadzeń (kabel pacjenta) do zapisu pracy serca podczas prób wysiłkowych systemu  NORAV MEDICAL PC-EKG 1200 </t>
  </si>
  <si>
    <t>Zadanie nr: 139 Klipsownica rozbieralna.</t>
  </si>
  <si>
    <t>Klipsownica endoskopowa rozbieralna w rozmiarze L i XL dla niewchłanialnych klipsów. Szczęki aktywowane przednią rękojeścią. Rotacja tronu o 360stopni,regulowana palcem wskazującym, umożliwiająca pracę jedna ręką, kanał płuczący do łatwego czyszczenia,ze stali nierdzewnej, kolorystyczny kod rozmiarów, kolor zasobników odpowiadający rozmiarowi klipsów, kompatybilna  z klipsami polimerowymi.</t>
  </si>
  <si>
    <t>Klipsownica rozmiar L, XL, śrenica trzonu 10mm, średnica trokara 10mm, Długość robocza 33cm. W zestawie z wkładem L 1 szt i XL 1 szt.</t>
  </si>
  <si>
    <t>1 zestaw.</t>
  </si>
  <si>
    <t>Niewchłanialne klipsy z samonaprowadzającym zatrzaskiem – eliminacja nożycowa łukowaty kształt, katywny zawias,- elastyczność podczas otwierania i zamykania, redukcja nacisku na tkankę, zintegrowane ząbki- brak przesuwania na tkance.</t>
  </si>
  <si>
    <t>Ładunek z klipsami: duże zakres rozmiaru tkanki 5-13mm po 4 szt. w ładunku</t>
  </si>
  <si>
    <t>Op=20 ładunków.</t>
  </si>
  <si>
    <t>Ładunek z klipsami: duże zakres rozmiaru tkanki 7-16mm po 4 szt. w ładunku</t>
  </si>
  <si>
    <t>Ładunek z klipsami: duże zakres rozmiaru tkanki 5-13mm po 2 szt. w ładunku</t>
  </si>
  <si>
    <t>Ładunek z klipsami: duże zakres rozmiaru tkanki 7-16mm po 2 szt. w ładunku</t>
  </si>
  <si>
    <t>Zadanie nr: 140- Worki do stomii 2</t>
  </si>
  <si>
    <t>Worek jednoczęściowy, do stomii otwarty ( płaski przylepiec, hydrokoloidowy)</t>
  </si>
  <si>
    <t>Worek jednoczęściowy, do stomii otwarty ( przylepiec wypukły typu convex), min. 3 rodzaje z systemem zapobiegającym podciekaniu,</t>
  </si>
  <si>
    <t>Worek dwuczęściowy, do stomii otwarty</t>
  </si>
  <si>
    <t>Przylepiec do worków stomijnych dwuczęściowych  ( płaski przylepiec, hydrokoloidowy)</t>
  </si>
  <si>
    <t xml:space="preserve">Worek dwuczęściowy, do stomii otwarty, </t>
  </si>
  <si>
    <t>Przylepiec do worków stomijnych dwuczęściowych  do stomii otwarty ( przylepiec wypukły typu convex) min. 2 rodzaje z systemem zapobiegającym podciekaniu,</t>
  </si>
  <si>
    <t>Cewnik zewnętrzny, silikonowy, samoprzylepny jednoczęściowy w rozmiarach od 23 do 40mm, 5 rozmiarów do wyboru.</t>
  </si>
  <si>
    <t>Przylepiec do worków urostomijnych dwuczęściowych  do stomii otwarty ( przylepiec wypukły typu convex) min. 2 rodzaje z systemem zapobiegającym podciekaniu,</t>
  </si>
  <si>
    <t>Worek dwuczęściowy, do urostomii otwarty.</t>
  </si>
  <si>
    <t>Zadanie nr: 141 Akcesoria do kardiomonitora hemodynamicznego</t>
  </si>
  <si>
    <t>Imadło do uchwytów typu Picco i Pro AQT</t>
  </si>
  <si>
    <t>Kabel połączeniowy do cewnika i kabla cieczy wstrzykiwanej do systemu monitorowania PICCO.</t>
  </si>
  <si>
    <t>Kabel do czujnika cieczy wstrzykiwanej PICCO</t>
  </si>
  <si>
    <t xml:space="preserve">Cewnik tętniczy standardowy do tętnicy udowej do zastosowania w technologii PiCCo, śr. Zewnętrzna 5 Fr, długość użyteczna 20 cm., prowadnica z Nitinolu, łącze z trogamidu, linia czerwona do pomiaru ciśnienia tętniczego. </t>
  </si>
  <si>
    <t>Obudowa czujnika temperatury do zastosowania w technologii PiCCO. Opakowanie handlowe zawiera 10 sztuk.</t>
  </si>
  <si>
    <t xml:space="preserve">Kabel połaczeniowy do pomiaru cisnienia IBP  </t>
  </si>
  <si>
    <t>Adapter do kabla IBP</t>
  </si>
  <si>
    <t>Zestaw do Picco (przetwornik do pomiaru ciśnienia +obudowa czujnika temperatury)</t>
  </si>
  <si>
    <t>Zestaw do Picco (przetwornik do pomiaru ciśnienia +obudowa czujnika temperatury + OCŻ)</t>
  </si>
  <si>
    <t>Zadanie nr:142 Laktator elektryczny z akcesoriami.</t>
  </si>
  <si>
    <t>załacznik nr 9</t>
  </si>
  <si>
    <t xml:space="preserve"> ZOZ/DZP/PN/21/21</t>
  </si>
  <si>
    <t>Zadanie nr:143 Stabilizatory ułożenia pacjenta.</t>
  </si>
  <si>
    <t>Pozycjoner przeciwodleżynowy pod głowę ( twarz) o wymiarach 280x240x140 mm. umożliwiający ułożenie pacjenta  w pozycji na brzuchu (ang. prone position), wykonane z pianki wiskoelastycznej i medycznego żelu silikonowego, pokryte poliuretanem, rozkładające ciężar ciała i obniżające nacisk powierzchniowy do bezpiecznego poziomu, chroniące przed ryzykiem podrażnienia nerwów, wielokrotnego użytku, wodoszczelne,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</si>
  <si>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Pozycjoner pod klatkę piersiową, o anatomicznym kształcie dopasowany do anatomicznych kształtów ciała pacjenta. Pozycjoner zapewniający optymalną redystrybucje ucisku powierzchniowego. Sredni ucisk nie wyższy niż 21 mmHg, Pozycjoner o rdzeniu wykonanym z 2 pianek Visko o różnej gęstości wielokrotnego użytku, pokrytego materiałem poliuretanowym ze zgrzewanymi szwami, przeznaczonego do dezynfekcji powierzchniowej, o wymiarach 300 x 500 x 171 mm ±10mm – 1 szt.</t>
  </si>
  <si>
    <t xml:space="preserve">Pozycjoner pod brzuch, o anatomicznym kształcie dopasowany do anatomicznych kształtów ciała pacjenta. Pozycjoner zapewniający optymalną redystrybucje ucisku powierzchniowego. Średni ucisk nie wyższy niż 21 mmHg, Pozycjoner o rdzeniu wykonanym z 2 pianek Visko o różnej gęstości wielokrotnego użytku, pokrytego materiałem poliuretanowym 
ze zgrzewanymi szwami, przeznaczonego do dezynfekcji powierzchniowej, o wymiarach 300 x 500 x 161 mm ±10mm – 1 szt.
</t>
  </si>
  <si>
    <t xml:space="preserve">Pozycjoner pod biodra, o anatomicznym kształcie dopasowany do anatomicznych kształtów ciała pacjenta. Pozycjoner zapewniający optymalną redystrybucje ucisku powierzchniowego. średni ucisk nie wyższy niż 21 mmHg, Pozycjoner o rdzeniu wykonanym z 2 pianek Visko o różnej gęstości, wielokrotnego użytku, pokrytego materiałem poliuretanowym 
ze zgrzewanymi szwami, przeznaczonego do dezynfekcji powierzchniowej, o wymiarach 300 x 500 x 81 ±10mm
</t>
  </si>
  <si>
    <t>Pozycjoner pod goleni, o anatomicznym kształcie dopasowany do anatomicznych kształtów ciała pacjenta. Pozycjoner zapewniający optymalną redystrybucje ucisku powierzchniowego. średni ucisk nie wyższy niż 21 mmHg, Pozycjoner o rdzeniu wykonanym z 2 pianek Visko o różnej gęstości wielokrotnego użytku, pokrytego materiałem poliuretanowym ze zgrzewanymi szwami, przeznaczonego do dezynfekcji powierzchniowej, o wymiarach 310 x 500 x 150 mm</t>
  </si>
  <si>
    <t>Zadanie nr: 144 - Testy alergologiczne płatkowe</t>
  </si>
  <si>
    <t>Testy skórne do testów płatkowych, różne alergeny do wyboru przy zakupie</t>
  </si>
  <si>
    <t>Komory do testów płatkowych po 10 komór</t>
  </si>
  <si>
    <t>op. =100szt.</t>
  </si>
  <si>
    <t>Marker do skóry cienki</t>
  </si>
  <si>
    <t>Testy do wyboru:</t>
  </si>
  <si>
    <t>Dwuchromian potasu 0,5% waz.2P-Parafenylenodiamina 1,0% waz.,Mieszanka tiuramów 1,0% waz.,Siarczan neomycyny 20% waz.,Chlorek kobaltu (II) sześciowodny 1,0% waz.,Benzokaina 5,0% waz.,Siarczan niklu sześciouwodniony 5,0% waz., Kalafonia 20% waz., Mieszanka parabenów 16% waz., N-fenylo-N-izopropylo-4-fenylenodiamina 0,1% waz., Alkohol lanoliny (alkohol wełny) 30% waz., Mieszanka merkaptanów 2,0% waz., Żywica epoksydowa, bisfenol A 1,0% waz.,Żywica Myroxylon Pereirae (balsam peruwiański) 25% waz.,Żywica 4-tert-butyloformaldehydowa 1,0% waz.,Merkaptobenzotiazol 2,0% waz.,Mieszanka zapachowa I 8% waz. , Mieszanka seskwiterpenów laktonowych 0,1% waz.,Quaternium 15 1,0% waz.,Primina (2-metoksy-6-n-pentylo-4-benzochinon) 0,01% waz., Budezonid 0,01% waz., Piwalan tiksokortolu 0,1% waz., Metylodibromoglutaronitryl 0,5% waz., Mieszanka zapachowa II 14% waz., Hydroksyizoheksylo 3-cyklohekseno-2,4-dimetylo-1-karboksyaldehyd (Lyral) 5,0% waz., Chlorek palladu 2,0% waz., Propolis 10% waz., Metyloizotiazolinon 0,2% wod., Formaldehyd 2,0% wod., Metyloizotiazolinon + Metylochloroizotiazolinon 0,01% wod., Kliochinol 5%, Formaldehyd+ald. Mrówkowy, Dwuchromian potasu, Pivalan tiksokortolu,</t>
  </si>
  <si>
    <t>Zadanie nr:145 - Testy alergologiczne</t>
  </si>
  <si>
    <t xml:space="preserve">Testy punktowe różne alergeny </t>
  </si>
  <si>
    <t>Alternaria tenus</t>
  </si>
  <si>
    <t>Apergillus fumigatum</t>
  </si>
  <si>
    <t>Babka lancetowata</t>
  </si>
  <si>
    <t>Brzoza</t>
  </si>
  <si>
    <t>Bylica pospolita</t>
  </si>
  <si>
    <t>Chladoponium herbasum</t>
  </si>
  <si>
    <t>Dermatophaides pteronyssinus</t>
  </si>
  <si>
    <t>Dermatophaides farine</t>
  </si>
  <si>
    <t>Dorsz</t>
  </si>
  <si>
    <t>Histamina</t>
  </si>
  <si>
    <t>Jabłko</t>
  </si>
  <si>
    <t>Żółtko jajka kurzego</t>
  </si>
  <si>
    <t>Białko jaja kurzego</t>
  </si>
  <si>
    <t>Kakao</t>
  </si>
  <si>
    <t>Komosa</t>
  </si>
  <si>
    <t>Leszczyna</t>
  </si>
  <si>
    <t>Mąka pszenna</t>
  </si>
  <si>
    <t>Mięso kurze</t>
  </si>
  <si>
    <t>Mleko krowie</t>
  </si>
  <si>
    <t>Olcha</t>
  </si>
  <si>
    <t>Orzeszki ziemne</t>
  </si>
  <si>
    <t>Phys. Saline</t>
  </si>
  <si>
    <t>Pióra gęsie</t>
  </si>
  <si>
    <t>Pomidor</t>
  </si>
  <si>
    <t>Sierść chomika</t>
  </si>
  <si>
    <t>Sierść kota</t>
  </si>
  <si>
    <t>Sierść psa</t>
  </si>
  <si>
    <t>Sierść świnki morskiej</t>
  </si>
  <si>
    <t>Szczaw</t>
  </si>
  <si>
    <t>Trawy</t>
  </si>
  <si>
    <t>Trawy/zboża</t>
  </si>
  <si>
    <t>Żyto</t>
  </si>
  <si>
    <t>Zadanie nr: 146 Elektrody do Tensa</t>
  </si>
  <si>
    <t>Elektrody wielorazowe do elektrostymulatora kompratybilne z urządzeniem Mamatens My Time TENS Care.</t>
  </si>
  <si>
    <t>Kpl  4 szt</t>
  </si>
  <si>
    <t>Zadanie nr 147: Ojej do witrektomii</t>
  </si>
  <si>
    <t>Ciężki ojej silikonowy do zabiegu witrektomii zawierający 69,5% polidimetylosiloksanu i 30,5% perfluoroheksyloctanu w fiolce 10ml</t>
  </si>
  <si>
    <t>Op=1 szt.</t>
  </si>
  <si>
    <t>Zadanie nr 148: Komora inhalacyjna</t>
  </si>
  <si>
    <t xml:space="preserve">Komora inhalacyjna do podawania leków w aerozolu do układu oddechowego typu aerochamber  z zakończeniem 22/15F z jednej i 22/15M z drugiej strony. </t>
  </si>
  <si>
    <t>op. 10 szt.</t>
  </si>
  <si>
    <t>Zadanie nr 149 Przyrząd do ćwiczeń oddechowych.</t>
  </si>
  <si>
    <t>Przepływowy przyrząd do ćwiczeń oddechowych, rozciągliwą rurką i wymiennym ustnikiem, z możliwością ustawienia przepływu wdychanego powietrza w zakresie 100-600ml/s za pomocą pokrętła z 6 ustawieniami., z portem do podawania tlenu.</t>
  </si>
  <si>
    <t>op.=12 szt.</t>
  </si>
  <si>
    <t xml:space="preserve">Zadanie nr 150 Immunoglobuliny. </t>
  </si>
  <si>
    <t xml:space="preserve">Immunoglobulina ludzka do podania dożylnego 
1 ml roztworu zawiera 50 mg białka osocza ludzkiego, w tym co najmniej 95% immunoglobuliny:  immunoglobulina M (IgM) 6 mg, immunoglobulina A (IgA) 6 mg oraz immunoglobulina G (IgG) 38 mg. 
Rozkład podklas IgG: ok. 63% (IgG1), ok. 26% (IgG2), ok. 4% (IgG3), ok. 7% (IgG4) </t>
  </si>
  <si>
    <t>2,5g/50ml</t>
  </si>
  <si>
    <t>2,5g/100</t>
  </si>
  <si>
    <t>Zadanie nr 151 - Butelki do receptury</t>
  </si>
  <si>
    <t>Butelka 10 ml z kroplomierzem sterylna</t>
  </si>
  <si>
    <t>Butelka  20 ml z korkiem sterylna</t>
  </si>
  <si>
    <t>Butelka  125 ml z korkiem sterylna</t>
  </si>
  <si>
    <t>Butelka szklana 200-250 ml z korkiem sterylna</t>
  </si>
  <si>
    <t>Etykiety „Trucizna” pomarańczowe  100szt</t>
  </si>
  <si>
    <t>Etykieta „zmieszać przed użyciem” 100szt.</t>
  </si>
  <si>
    <t>Etykiety na krople oczne pomarańczowe samoprzylepne 100szt</t>
  </si>
  <si>
    <t>Etykiety pomarańczowe samoprzylepne 100szt.</t>
  </si>
  <si>
    <t>Podkładki pergaminowe śr. 100 mm x 500 szt.</t>
  </si>
  <si>
    <t>Pudełko na maść zakręcane</t>
  </si>
  <si>
    <t>porcja po 1szt z gwintem o poj 100ml lub 85g</t>
  </si>
  <si>
    <t>Zadanie nr 152 Preparaty mlekozastępcze.</t>
  </si>
  <si>
    <t>Zawierający unikalne składniki: kompozycję oligosacharydów prebiotycznych
scGOS/lcFOS w stosunku 9:1 oraz postbiotyki, w tym HMO: 3’GL.
Produkt posiada również kompleksową kompozycję składników, w tym kwasy
tłuszczowe (DHA, AA i ALA), witaminy i składniki mineralne (m.in. wit. A, C i D
i żelazo) oraz nukleotydy.od urodzenia</t>
  </si>
  <si>
    <t>op=800g</t>
  </si>
  <si>
    <t>Zawierający unikalne składniki: kompozycję oligosacharydów prebiotycznych
scGOS/lcFOS w stosunku 9:1 oraz postbiotyki, w tym HMO: 3’GL. Produkt
posiada również kompleksową kompozycję składników, w tym kwasy tłuszczowe
(DHA, AA i ALA), witaminy i składniki mineralne (m.in. wit. A, C i D, żelazo) oraz
nukleotydy.
Produkt powinien stanowić jedynie część zróżnicowanej diety dziecka.od 6 miesiąca.</t>
  </si>
  <si>
    <t>Zawierający unikalne składniki: kompozycję oligosacharydów prebiotycznych
scGOS/lcFOS w stosunku 9:1 oraz postbiotyki, w tym HMO: 3’GL. Produkt posiada
kompleksową kompozycję składników odżywczych, w tym kwas tłuszczowy
omega 3 (ALA), cholinę, składniki mineralne i witaminy (m.in. żelazo, wit. A, C i D).
Produkt powinien stanowić jedynie część zróżnicowanej diety dziecka od 1 roku życia.</t>
  </si>
  <si>
    <t>Zawierajacy unikalne składniki: kompozycję oligosacharydów prebiotycznych
scGOS/lcFOS w stosunku 9:1 oraz postbiotyki, w tym HMO: 3’GL. Produkt posiada
kompleksową kompozycję składników odżywczych, w tym kwas tłuszczowy
omega 3 (ALA), cholinę, składniki mineralne i witaminy (m.in. żelazo, wit. A, C i D).
Produkt powinien stanowić jedynie część zróżnicowanej diety dziecka powyżej 2 roku</t>
  </si>
  <si>
    <t>Zawierający unikalne składniki: kompozycję oligosacharydów prebiotycznych
scGOS/lcFOS w stosunku 9:1 oraz postbiotyki, w tym HMO: 3’GL. Produkt posiada
kompleksową kompozycję składników odżywczych, w tym kwas tłuszczowy
omega 3 (ALA), cholinę, składniki mineralne i witaminy (m.in. żelazo, wit. A, C i D).
Produkt powinien stanowić jedynie część zróżnicowanej diety dziecka powyzej 2,5 roku.</t>
  </si>
  <si>
    <t>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urodzenia.</t>
  </si>
  <si>
    <t>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6 miesiąca</t>
  </si>
  <si>
    <t xml:space="preserve">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1 roku </t>
  </si>
  <si>
    <t>Zawierający unikalną kompozycję tłuszczów w tym wyższą zawartość ß-palmitynianu*,
kwas DHA w ilości 0,52% kwasów tłuszczowych ogółem.
Zawiera oligosacharydy scGOS/lcFOS (9:1), HMO: 2’FL, postbiotyki, w tym HMO: 3’GL.
Produkt zawiera kompleksową kompozycję składników odżywczych, 100% laktozy,
witaminy i składniki mineralne (m.in. wit. A, C i D, żelazo), nukleotydy.
Produkt może stanowić wyłączną dietę niemowląt do czasu wprowadzenia
żywności uzupełniającej od 2 roku .</t>
  </si>
  <si>
    <t>Zawierający unikalną kompozycję oligosacharydów scGOS/lcFOS w stosunku 9:1,
obniżoną zawartość laktozy, białka serwatkowe o nieznacznym stopniu hydrolizy
i wyższą zawartość ß-palmitynianiu w porównaniu ze standardowymi mlekami
dla niemowląt.
Może stanowić jedyne źródło pożywienia do czasu wprowadzenia żywności
Uzupełniającej od urodzenia</t>
  </si>
  <si>
    <t>op=400g</t>
  </si>
  <si>
    <t>Zawierający unikalną kompozycję oligosacharydów scGOS/lcFOS w stosunku 9:1,
obniżoną zawartość laktozy, białka serwatkowe o nieznacznym stopniu hydrolizy
i wyższą zawartość ß-palmitynianiu w porównaniu ze standardowymi mlekami
dla niemowląt.
Może stanowić jedyne źródło pożywienia do czasu wprowadzenia żywności
Uzupełniającej od 6 miesiaca.</t>
  </si>
  <si>
    <t>Formuła łącząca naszą unikalną kompozycję składników z naszym unikalnym
procesem. Zawiera unikalną kompozycję oligosacharydów scGOS/lcFOS
w stosunku 9:1 oraz postbiotyki. Zawiera zagęstnik – mączkę chleba
świętojańskiego oraz proporcję kazeiny do serwatki – 60:40.
Może stanowić wyłączną dietę niemowląt do czasu wprowadzenia żywności uzupełniającej od urodzenia.</t>
  </si>
  <si>
    <t>Zawierający: kwas dokozaheksaenowy (DHA) – długołańcuchowy wielonienasycony
kwas tłuszczowy (LCPUFA) z grupy omega 3 w ilości 0,53% kwasów tłuszczowych
ogółem, nukleotydy.
Produkt nie zawiera laktozy, przez co łagodzi dolegliwości ze strony przewodu
pokarmowego związane z jej nietolerancją.
Może stanowić wyłączną dietę niemowląt do czasu wprowadzenia żywności uzupełniającej</t>
  </si>
  <si>
    <t>Zawierający białka serwatkowe o nieznacznym stopniu hydrolizy i synbiotyk SYNEO
– unikalne połączenie oligosacharydów prebiotycznych scGOS/lcFOS w stosunku
9:1 i probiotyku – Bifidobacterium breve M-16 V.powyżej 1 roku</t>
  </si>
  <si>
    <t>Źródłem białka jest hydrolizat serwatki o znacznym stopniu hydrolizy. Zawiera
opatentowaną kompozycję SYNEO – połączenie unikalnych oligosacharydów
prebiotycznych scGOS/lcFOS w stosunku 9:1 i probiotyku – Bifidobacterium breve
M-16V oraz obniżoną zawartość laktozy.
Do postępowania dietetycznego: w alergii na białka mleka krowiego, w diecie
eliminacyjnej w diagnostyce alergii na białka mleka krowiego, w objawach
związanych z alergią na białka mleka krowiego, tj.: objawy skórne (AZS ,pokrzywka),
zaburzenia żołądkowo-jelitowe (kolka, zaburzenia konsystencji stolca), objawy ze
strony układu oddechowego (objawy astmopodobne).powyżej 6 miesiąca</t>
  </si>
  <si>
    <t>Zadanie nr 153 – Leki różne 14</t>
  </si>
  <si>
    <t>Aluminii acetas tabl. 1000 mg</t>
  </si>
  <si>
    <t>porcja po 6 tabl.</t>
  </si>
  <si>
    <t>Aluminii acetas żel do użytku zewnętrznego 75g</t>
  </si>
  <si>
    <t>porcja po 1 op.</t>
  </si>
  <si>
    <t>Dobutaminum 250 mg inj.</t>
  </si>
  <si>
    <t>1 fiol.</t>
  </si>
  <si>
    <t>Ketoprofenum inj. (roztwór) 100 mg/2 ml i.v./i.m</t>
  </si>
  <si>
    <t>porcja po 10 amp. 2 ml</t>
  </si>
  <si>
    <t>Ketoprofenum tabl. powl. 100 mg</t>
  </si>
  <si>
    <t>porcja po 30 tabl.</t>
  </si>
  <si>
    <t>Ferrosi oxidum dextranum complexum inj. im. (roztwór) 50 mg Fe+++/ml</t>
  </si>
  <si>
    <t>porcja po 50 amp. 2 ml</t>
  </si>
  <si>
    <t>Ferrum hydroxide 50 mg/5ml syrop</t>
  </si>
  <si>
    <t>Porcja po 100 ml</t>
  </si>
  <si>
    <t>Ferrum oxydatum saccharatum inj. iv. (roztwór) 20 mg Fe+++/ml</t>
  </si>
  <si>
    <t>porcja po 5 amp. 5 ml</t>
  </si>
  <si>
    <t>Pefloxacinum inj. iv. (roztwór) 400 mg/5 ml</t>
  </si>
  <si>
    <t>porcja po 10 amp. 5 ml</t>
  </si>
  <si>
    <t>Pefloxacinum tabl. powl. 400 mg</t>
  </si>
  <si>
    <t>porcja po 10 tabl.</t>
  </si>
  <si>
    <t>Tapentadolum 100mg</t>
  </si>
  <si>
    <t>porcja po 60 szt</t>
  </si>
  <si>
    <t>Sulodexidum 250 LSU</t>
  </si>
  <si>
    <t>op.50 szt.</t>
  </si>
  <si>
    <t>CPV</t>
  </si>
  <si>
    <t>Zadanie nr: 17 – Pojemniki na próbki</t>
  </si>
  <si>
    <t>Zadanie nr 24 - Mankiety do szybkiej infuzji</t>
  </si>
  <si>
    <t>Zadanie nr: 26 – Klipsy</t>
  </si>
  <si>
    <t>Zadanie nr: 35- Maty dekontaminacyjne</t>
  </si>
  <si>
    <t>Zadanie nr: 41 - Punkcje</t>
  </si>
  <si>
    <t>Zadanie nr: 46 - Igła z kulką</t>
  </si>
  <si>
    <t>Zadanie nr: 47 - Pojemniki na odpady</t>
  </si>
  <si>
    <t xml:space="preserve">Zadanie nr: 50 - Akcesoria do respiratora Bennet </t>
  </si>
  <si>
    <t>Zadanie nr: 51- System zbiórki kału.</t>
  </si>
  <si>
    <t>Zadanie nr: 54 -  Układ oddechowy</t>
  </si>
  <si>
    <t>Zadanie nr: 55- Taśmy retrakcyjne.</t>
  </si>
  <si>
    <t>Zadanie nr: 56 - Intubacja</t>
  </si>
  <si>
    <t xml:space="preserve">Zadanie nr: 58 -Zestaw do drenażu aktywnego </t>
  </si>
  <si>
    <t>Zadanie nr: 60 - Pozycjoner pod głowę</t>
  </si>
  <si>
    <t>Zadanie nr: 61-  System do mierzenia ciśnienia śródbrzusznego.</t>
  </si>
  <si>
    <t>Zadanie nr: 62- Drobny sprzęt wielorazowy</t>
  </si>
  <si>
    <t>Zadanie nr: 68 - Zestawy cewników, igły,</t>
  </si>
  <si>
    <t>Zadanie nr: 70- Akcesoria do OIT</t>
  </si>
  <si>
    <t>Zadanie nr: 79- Worki i narzędzia do laparoskopii.</t>
  </si>
  <si>
    <t>Zadanie nr: 80- Drut do migdałków</t>
  </si>
  <si>
    <t>Zadanie nr: 81 - System oznakowania.</t>
  </si>
  <si>
    <t>Zadanie nr :95 - Żele i gaziki</t>
  </si>
  <si>
    <t>Zadanie nr: 96 -  Karty chipowe do monitora hemodynamicznego Lidco Rapid</t>
  </si>
  <si>
    <t>Zadanie nr: 99 – Akcesoria do tlenoterapii i inhalacji</t>
  </si>
  <si>
    <t>Zadanie nr: 101- Maski wielorazowe do respiratorów.</t>
  </si>
  <si>
    <t>Zadanie nr: 102 -Reduktory</t>
  </si>
  <si>
    <t>Zadanie nr: 103 - Preparat znieczulający dla położnic</t>
  </si>
  <si>
    <t>Zadanie nr: 105 - System do mierzenia ciśnienia śródbrzusznego</t>
  </si>
  <si>
    <t>Zadanie nr:117 – Optyka</t>
  </si>
  <si>
    <t>Producent /Nazwa handlowa/Nr katalogowy</t>
  </si>
  <si>
    <t>Zestaw osobisty do laktatora, sterylny, do użytku do 72 godzin, z pełną separacją mediów z 4 stopniem bezpieczeństwa higienicznego dostępny z 3 średnicami lejków 26,31,36mm do wyboru przy zakupie</t>
  </si>
  <si>
    <t>Butelka do przechowywania pokarmu 80ml kompatybilna z zestawem z poz. 2, RTU , gotowa do użycia</t>
  </si>
  <si>
    <t>Butelka do przechowywania pokarmu 80ml kompatybilna z zestawem z poz. 2, sterylna.</t>
  </si>
  <si>
    <t>Kable do eketrod do urządzenia BTL5000</t>
  </si>
  <si>
    <t xml:space="preserve">Laktator elektryczny: wyrób medyczny z 4 poziomem bezpieczeńswa higienicznego (mechaniczna separacja mediów pomiędzy akcesoriami wchodzącymi w kontakt z pokarmem, drenem), 8 stopni regulacji rytmu pracy i siły ssania, waga max 0,5kg, możliwość zastosowania laktatora w trybie 72 godzinnym, możliwość demontażu, mycia i dezynfekcji termicznej wszystkich akcesoriów wchodzących pośrednio lub bezpośrednio w kontakt z odciąganym pokarmem, wyświetlacz, długość kabla zasilającego min 2 m lub zasilanie bateryjne. </t>
  </si>
  <si>
    <t xml:space="preserve">Oświadczam, że oferowany przedmiot zamówienia spełnia wyżej wymienione wymagania. </t>
  </si>
  <si>
    <t>Cechy testu:
- Prostota  wykonania badania.
- Możliwość oceny stopnia infekcji.
- Nie daje fałszywie  dodatnich wyników  z  żółcią   i   krwią.- Eliminacja  tzw.  Blushing  effect.
- Bez dodatku wody, ani soli fizjologicznej.
- Wysoka  czułość  i specyficzność.
- Szybki  wynik  badania.                                                                                                                                                                                - Trwały w temperaturze pokojowej  i  może być  przechowywany  przez  minimum 12  miesięcy.</t>
  </si>
  <si>
    <r>
      <rPr>
        <b/>
        <sz val="9"/>
        <color rgb="FF000000"/>
        <rFont val="Arial"/>
        <family val="1"/>
        <charset val="238"/>
      </rPr>
      <t xml:space="preserve">Rurka intubacyjna z mankietem typu Soft-Seal i odsysaniem z nad mankietu.
</t>
    </r>
    <r>
      <rPr>
        <sz val="9"/>
        <color rgb="FF000000"/>
        <rFont val="Arial"/>
        <family val="1"/>
        <charset val="238"/>
      </rPr>
      <t>Rurka intubacyjna z mankietem zwężającym się ku dołowi, o potwierdzonej badaniami klinicznymi obniżonej przenikalności dla podtlenku azotu, z wbudowanym przewodem do odsysania, z otworem Murphy’ego, balonik kontrolny wskazujący na stan wypełnienia mankietu z oznaczeniem nazwy producenta, średnicy rurki i mankietu oraz rodzaju mankietu, dodatkowe oznaczenie rozmiaru na korpusie rurki w miejscu widocznym po zaintubowaniu jak i na łączniku, linia Rtg na całej długości rurki, skala centymetrowa podana na korpusie rurki, sterylna, jednorazowa, rozmiary od 6,0 do 9,0 mm co 0,5 mm.</t>
    </r>
  </si>
  <si>
    <r>
      <rPr>
        <b/>
        <sz val="9"/>
        <color rgb="FF000000"/>
        <rFont val="Arial"/>
        <family val="1"/>
        <charset val="238"/>
      </rPr>
      <t xml:space="preserve">Rurka tracheostomijna z regulowanym położeniem kołnierza.
</t>
    </r>
    <r>
      <rPr>
        <sz val="9"/>
        <color rgb="FF000000"/>
        <rFont val="Arial"/>
        <family val="1"/>
        <charset val="238"/>
      </rPr>
      <t>Rurka tracheostomijna z regulowanym położeniem kołnierza, wykonana z czystego silikonu, z mankietem typu Aire-Cuf, zbrojona, z centymetrowymi znacznikami głębokości, z oznaczeniem na kołnierzu średnicy wew. i zew. długości, rodzaju i średnicy mankietu, z obturatorem i łącznikiem 15mm, w zestawie z opaską do mocowania oraz klinem do rozłączania obwodu oddechowego, sterylna, rozmiary: Śr. wew. (mm) / Śr. zew. (mm) / Długość (mm) 
6,0 / 8,7 / 110  
7,0 / 10,0 / 120
8,0 / 11,0 / 130
9,0 / 12,3 / 140</t>
    </r>
  </si>
  <si>
    <r>
      <rPr>
        <b/>
        <sz val="9"/>
        <rFont val="Arial"/>
        <family val="1"/>
        <charset val="238"/>
      </rPr>
      <t xml:space="preserve">Rurka
</t>
    </r>
    <r>
      <rPr>
        <sz val="9"/>
        <rFont val="Arial"/>
        <family val="1"/>
        <charset val="238"/>
      </rPr>
      <t>Wyskalowana, zbrojona rurka tracheostomijna z mankietem niskociśnieniowym z balonikiem kontrolnym wyraźnie wskazującym na wypełnienie mankietu (płaski przed wypełnieniem) posiadający oznaczenia rozmiaru rurki oraz rodzaju i średnicy mankietu, wykonana z termoplastycznego PCW, zbrojona drutem, z elastycznym, przezroczystym regulowanym kołnierzem z zaciskiem utrzymującym właściwą pozycję, z oznaczeniem rozmiaru na giętkich skrzydełkach, z samoblokującym się mandrynem z otworem na cewnik prowadzący, w zestawie cienkościenna elastyczna kaniula z PTFE, gąbka do czyszczenia kaniuli, miękka opaska mocująca i klin do odłączania rurki. Rozmiary: 7mm, 8mm i 9mm</t>
    </r>
  </si>
  <si>
    <r>
      <rPr>
        <b/>
        <sz val="9"/>
        <color rgb="FF000000"/>
        <rFont val="Arial"/>
        <family val="1"/>
        <charset val="238"/>
      </rPr>
      <t xml:space="preserve">Rurka dooskrzelowa  prawa, </t>
    </r>
    <r>
      <rPr>
        <sz val="9"/>
        <color rgb="FF000000"/>
        <rFont val="Arial"/>
        <family val="1"/>
        <charset val="238"/>
      </rPr>
      <t>bez zaczepu, z dwoma  mankietami niskociśnieniowymi zróżnicowanymi kolorami odpowiadającymi kolorom baloników kontrolnych, z oznaczeniem na korpusie rurki średnicy zarówno części tchawiczej jak i oskrzelowej, z otworem Murphy’ego,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</si>
  <si>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rPr>
        <b/>
        <sz val="9"/>
        <color rgb="FF000000"/>
        <rFont val="Arial"/>
        <family val="1"/>
        <charset val="238"/>
      </rPr>
      <t xml:space="preserve">Rurka dooskrzelowa  lewa, </t>
    </r>
    <r>
      <rPr>
        <sz val="9"/>
        <color rgb="FF000000"/>
        <rFont val="Arial"/>
        <family val="1"/>
        <charset val="238"/>
      </rPr>
      <t>bez zaczepu, z dwoma  mankietami niskociśnieniowymi zróżnicowanymi kolorami odpowiadającymi kolorom baloników kontrolnych, z oznaczeniem na korpusie rurki średnicy zarówno części tchawiczej jak i oskrzelowej, linia widoczna pod Rtg na całej długości rurki, zintegrowane łączniki kątowe z uszczelnionym wejściem do bronchoskopu, w zestawie: prowadnica do ukształtowania, łącznik obrotowy, trójnik, kolorystycznie zróżnicowane elastyczne przedłużki do zamknięcia światła oraz cztery cewniki do odsysania.
Rozmiary: 28F, 32F, 35F, 37F, 39F, 41F</t>
    </r>
  </si>
  <si>
    <r>
      <rPr>
        <b/>
        <sz val="9"/>
        <color rgb="FF000000"/>
        <rFont val="Arial"/>
        <family val="1"/>
        <charset val="238"/>
      </rPr>
      <t xml:space="preserve">Opaska do rurki tracheostomijnej.
</t>
    </r>
    <r>
      <rPr>
        <sz val="9"/>
        <color rgb="FF000000"/>
        <rFont val="Arial"/>
        <family val="1"/>
        <charset val="238"/>
      </rPr>
      <t xml:space="preserve">Miękka, szeroka opaska do rurki tracheostomijnej dla dorosłych, długość: 46cm plus rzep.
</t>
    </r>
  </si>
  <si>
    <r>
      <rPr>
        <b/>
        <sz val="9"/>
        <rFont val="Arial"/>
        <family val="1"/>
        <charset val="238"/>
      </rPr>
      <t>Zastawka Heimlicha</t>
    </r>
    <r>
      <rPr>
        <sz val="9"/>
        <rFont val="Arial"/>
        <family val="1"/>
        <charset val="238"/>
      </rPr>
      <t xml:space="preserve"> z workiem 2000ml: zastawka przeciwzwrotna zapobiegająca powrotowi odessanego płynu do pacjenta, zakończona obustronnie łącznikiem schodkowym umożliwiającym połączenie z workiem i drenem od pacjenta, z workiem o pojemności 2000ml wyskalowanym co 100ml, z odpowietrznikiem i zaworem spustowym, dren łączący pomiędzy workiem, a zastawką o długości min. 50cm</t>
    </r>
  </si>
  <si>
    <r>
      <rPr>
        <b/>
        <sz val="9"/>
        <color rgb="FF000000"/>
        <rFont val="Arial"/>
        <family val="1"/>
        <charset val="238"/>
      </rPr>
      <t xml:space="preserve">MANOMETR do mankietów niskociśnieniowych.
</t>
    </r>
    <r>
      <rPr>
        <sz val="9"/>
        <color rgb="FF000000"/>
        <rFont val="Arial"/>
        <family val="1"/>
        <charset val="238"/>
      </rPr>
      <t>Manometr do kontrolowanego wypełniania mankietów niskociśnieniowych i monitorowania ciśnienia, zakres pomiarowy 0–120 cm H2O, podziałka wyskalowana co 2 cm H2O, kolorystyczne oznaczenie obszarów optymalnego i niebezpiecznego ciśnienia, w zestawie dren manometryczny do wypełniania i monitorowania ciśnienia w mankietach niskociśnieniowych, długość ok. 100cm</t>
    </r>
  </si>
  <si>
    <r>
      <rPr>
        <b/>
        <sz val="9"/>
        <color rgb="FF000000"/>
        <rFont val="Arial"/>
        <family val="1"/>
        <charset val="238"/>
      </rPr>
      <t xml:space="preserve">łącznik luer/lock </t>
    </r>
    <r>
      <rPr>
        <b/>
        <sz val="9"/>
        <rFont val="Arial"/>
        <family val="1"/>
        <charset val="238"/>
      </rPr>
      <t>do systemu drenażowego</t>
    </r>
  </si>
  <si>
    <r>
      <rPr>
        <sz val="9"/>
        <color rgb="FF000000"/>
        <rFont val="Arial"/>
        <family val="2"/>
        <charset val="238"/>
      </rPr>
      <t xml:space="preserve">Rękawice lateksowe, z warstwą polimerową, diagnostyczne, bezpudrowe, z rolowanym mankietem, długość minimum: 240 mm, Grubość na palcu min. 0,14 mm, na dłoni min. 0,11 mm, na mankiecie min. 0,08 mm. </t>
    </r>
    <r>
      <rPr>
        <sz val="9"/>
        <color rgb="FFC9211E"/>
        <rFont val="Arial"/>
        <family val="2"/>
        <charset val="238"/>
      </rPr>
      <t>Siła zrywu w okresie przechowywania min. 9 N, po starzeniu min. 7 N,</t>
    </r>
    <r>
      <rPr>
        <sz val="9"/>
        <color rgb="FF000000"/>
        <rFont val="Arial"/>
        <family val="2"/>
        <charset val="238"/>
      </rPr>
      <t xml:space="preserve"> teksturowane. AQL: 1,0, zawartość protein &lt;30 ug/g ; </t>
    </r>
    <r>
      <rPr>
        <sz val="9"/>
        <color rgb="FF000000"/>
        <rFont val="Calibri"/>
        <family val="2"/>
        <charset val="238"/>
      </rPr>
      <t xml:space="preserve">Zarejestrowane w klasie I zgodnie z Rozporządzeniem (UE) 2017/745 oraz Rozporządzeniem (UE) 2016/425  o środkach ochrony indywidualnej w kategorii III Typ B, rękawice przebadane na przenikanie mikroorganizmów zgodnie z ASTM F1671 lub EN  374-5 .     Rozmiar od XS do XL.                                                                                                     
</t>
    </r>
  </si>
  <si>
    <r>
      <rPr>
        <sz val="9"/>
        <color rgb="FF000000"/>
        <rFont val="Arial"/>
        <family val="2"/>
        <charset val="238"/>
      </rPr>
      <t xml:space="preserve">Rękawice diagnostyczne, bezpudrowe, </t>
    </r>
    <r>
      <rPr>
        <sz val="9"/>
        <color rgb="FF000000"/>
        <rFont val="Calibri"/>
        <family val="2"/>
        <charset val="238"/>
      </rPr>
      <t xml:space="preserve">mikroteksturowane z dodatkową  teksturową na końcach palców, niejałowe, nitrylowe, rolowany brzeg, AQL 1,0, zarejestrowane jako wyrób medyczny i środek ochrony indywidualnej kat. III ; długość min.240 mm, grubość na palcu min 0,12 mm, na części dłoniowej min 0,08mm, na mankiecie min 0,06mm. </t>
    </r>
    <r>
      <rPr>
        <sz val="9"/>
        <color rgb="FFC9211E"/>
        <rFont val="Calibri"/>
        <family val="2"/>
        <charset val="238"/>
      </rPr>
      <t>Siła zrywu przed starzeniem min.9N po starzeniu min.8N</t>
    </r>
    <r>
      <rPr>
        <sz val="9"/>
        <color rgb="FFFF0000"/>
        <rFont val="Calibri"/>
        <family val="2"/>
        <charset val="238"/>
      </rPr>
      <t xml:space="preserve">.  </t>
    </r>
    <r>
      <rPr>
        <sz val="9"/>
        <rFont val="Calibri"/>
        <family val="2"/>
        <charset val="238"/>
      </rPr>
      <t>Zgodność z wymaganiami normy EN 455-1-2-3-4.</t>
    </r>
    <r>
      <rPr>
        <sz val="9"/>
        <color rgb="FFFF0000"/>
        <rFont val="Calibri"/>
        <family val="2"/>
        <charset val="238"/>
      </rPr>
      <t xml:space="preserve"> </t>
    </r>
    <r>
      <rPr>
        <sz val="9"/>
        <color rgb="FF000000"/>
        <rFont val="Calibri"/>
        <family val="2"/>
        <charset val="238"/>
      </rPr>
      <t xml:space="preserve">Rękawice zgodne z Rozporządzeniem (UE) 2017/745 w klasie I   oraz Rozporządzenie (UE) 2016/425 o środkach ochrony indywidualnej w kategorii III typ B. EN  374-1, EN 374-2, EN 16523-1, EN 374-4, EN 374-5. Przebadane na substancje chemiczne zgodnie z normą EN 374-4 oraz EN 16523-1. Rękawice przebadane na przenikanie mikroorganizmów zgodnie z ASTM F1671 lub EN 374-5. </t>
    </r>
    <r>
      <rPr>
        <sz val="9"/>
        <color rgb="FFFF0000"/>
        <rFont val="Calibri"/>
        <family val="2"/>
        <charset val="238"/>
      </rPr>
      <t xml:space="preserve">        </t>
    </r>
    <r>
      <rPr>
        <sz val="9"/>
        <rFont val="Calibri"/>
        <family val="2"/>
        <charset val="238"/>
      </rPr>
      <t xml:space="preserve">Rozmiar od XS do XL ,200 sztuk w opakowaniu,                                                                    </t>
    </r>
    <r>
      <rPr>
        <sz val="9"/>
        <color rgb="FF000000"/>
        <rFont val="Calibri"/>
        <family val="2"/>
        <charset val="238"/>
      </rPr>
      <t xml:space="preserve">                         
</t>
    </r>
  </si>
  <si>
    <r>
      <rPr>
        <sz val="9"/>
        <color rgb="FF000000"/>
        <rFont val="Arial"/>
        <family val="2"/>
        <charset val="238"/>
      </rPr>
      <t xml:space="preserve">Rękawice diagnostyczne nitrylowe, bezpudrowedo procedur wysokiego ryzyka, kolor pomarańczowy, mankiet rolowany, AQL </t>
    </r>
    <r>
      <rPr>
        <sz val="9"/>
        <color rgb="FF000000"/>
        <rFont val="Calibri"/>
        <family val="2"/>
        <charset val="238"/>
      </rPr>
      <t xml:space="preserve">1,0, powierzchnia zewnętrzna mikroteksturowana z dodatkową </t>
    </r>
    <r>
      <rPr>
        <sz val="9"/>
        <color rgb="FFFF0000"/>
        <rFont val="Calibri"/>
        <family val="2"/>
        <charset val="238"/>
      </rPr>
      <t xml:space="preserve"> </t>
    </r>
    <r>
      <rPr>
        <sz val="9"/>
        <color rgb="FF000000"/>
        <rFont val="Calibri"/>
        <family val="2"/>
        <charset val="238"/>
      </rPr>
      <t>teksturową na końcach palców, powierzchnia wewnętrzna chlorowana, długość rękawicy minimum 280 mm , grubość na palcu min 0.20, na dłoni min 0.13 mm oraz na mankiecie 0.09 mm.</t>
    </r>
    <r>
      <rPr>
        <sz val="9"/>
        <color rgb="FFC9211E"/>
        <rFont val="Calibri"/>
        <family val="2"/>
        <charset val="238"/>
      </rPr>
      <t xml:space="preserve"> Siła zrywu przed starzeniem min.13N po starzeniu min.12N.</t>
    </r>
    <r>
      <rPr>
        <sz val="9"/>
        <color rgb="FF000000"/>
        <rFont val="Calibri"/>
        <family val="2"/>
        <charset val="238"/>
      </rPr>
      <t xml:space="preserve"> Rękawice przebadane na przenikanie mikroorganizmów zgodnie z ASTM F1671 lub EN 374-5.   Rękawice zgodne  z Rozporządzeniem (UE) 2017/745 w klasie I   oraz Rozporządzenie (UE) 2016/425 o środkach ochrony indywidualnej w kategorii III typ B.</t>
    </r>
    <r>
      <rPr>
        <sz val="9"/>
        <color rgb="FFFF0000"/>
        <rFont val="Calibri"/>
        <family val="2"/>
        <charset val="238"/>
      </rPr>
      <t xml:space="preserve"> </t>
    </r>
    <r>
      <rPr>
        <sz val="9"/>
        <color rgb="FF000000"/>
        <rFont val="Calibri"/>
        <family val="2"/>
        <charset val="238"/>
      </rPr>
      <t xml:space="preserve">opakowanie a 100 szt, rozm S-XL 
</t>
    </r>
  </si>
  <si>
    <r>
      <rPr>
        <sz val="9"/>
        <color rgb="FF000000"/>
        <rFont val="Arial"/>
        <family val="2"/>
        <charset val="238"/>
      </rPr>
      <t>Rękawice diagnostyczne syntetyczne, nitrylowe bezpudrowe, kształt uniwersalny, kolor niebieski, pobierane pojedynczo za mankiet od spodu w celu uniknięcia kontaktu z pozostałą częścią rękawicy, powierzchnia zewnętrzna pokrywana polimerem (potwierdzone oświadczeniem wytwórcy),teksturowana na końcach palców, długość rękawicy   min. 240 mm, grubość na palcu min. 0.12 mm, na dłoni min. 0.08 mm oraz na mankiecie min. 0.06 mm (potwierdzone badaniami producenta),</t>
    </r>
    <r>
      <rPr>
        <sz val="9"/>
        <color rgb="FFC9211E"/>
        <rFont val="Arial"/>
        <family val="2"/>
        <charset val="238"/>
      </rPr>
      <t xml:space="preserve"> siła zrywu  przed starzeniem min. 9 N po starzeniu min. 8N</t>
    </r>
    <r>
      <rPr>
        <sz val="9"/>
        <color rgb="FF000000"/>
        <rFont val="Arial"/>
        <family val="2"/>
        <charset val="238"/>
      </rPr>
      <t xml:space="preserve">, rękawice bez protein lateksu, AQL max.1.0, rękawice zgodne z Rozporządzeniem UE 2017/745 w klasie I oraz Dyrektywa o Środkach Ochrony Indywidualnej - PPE 89/686/EEC oraz typ wyrobu ochronnego zgodny z Rozporządzeniem (UE) 2016/425  w kategorii III, rękawice zgodne z EN 455(1-4), EN 420posiadające Certyfikat Badania Typu  UE w kategorii III Środków Ochrony Indywidualnej, rękawice przebadane na przenikanie mikroorganizmów zgodnie z ASTM F1671(potwierdzone badaniem z niezależnego laboratorium). Rozmiar od XS do XL ,200 sztuk w opakowaniu,   </t>
    </r>
  </si>
  <si>
    <t>Łącznik typu Maj 855</t>
  </si>
  <si>
    <t>Łącznik typu MAJ 1608</t>
  </si>
  <si>
    <t>Zadanie nr 123 - Kable do elektrod</t>
  </si>
  <si>
    <t>Zestaw przedłużający z bezigłowym zaworem dostępu naczyniowego do wielokrotnego kontaktu z krwią, lipidami, chemioterapeutykami, chlorhexydyną i alkoholami z potrójnym przedłużaczem, dł. zestawu ok. 10cm z 2 zaciskami ślizgowymi. Zestaw o objętości wypełnienia max.0,35ml. Każdy z przedłużaczy zakończony zaworem bezigłowym, zawór bezigłowy o przepływie min. 165ml/min, z możliwością podłączenia u pacjenta przez 700 aktywacji( użyć).</t>
  </si>
  <si>
    <t>Strzykawka napełniona fabrycznie do przepłukiwania zawierająca chlorek  sodu (izotoniczny roztwór NaCl 0,9%) o pojemności 20 ml, gotowa do użycia bez konieczności odblokowywania tłoka. Sterylna wewnątrz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 b lub III. Na cylindrze piktogram oznaczający dawkę.</t>
  </si>
  <si>
    <t>Strzykawka napełniona fabrycznie do przepłukiwania zawierająca chlorek  sodu (izotoniczny roztwór NaCl 0,9%) o pojemności 10 ml, gotowa do użycia bez konieczności odblokowywania tłoka. Sterylna wewnątrz i na zewnątrz.  Ma posiadać długi korek zamykający o dł. min 12 mm, posiadający gwintowane przedłużenie zamykające wejście do strzykawki Luer Lock,  w opakowaniu ograniczający, generowanie zanieczyszczeń mechanicznych, bez zawartości celulozy, z optycznie i wyczuwalnie zaznaczonym miejscem otwarcia – szerokość listka do otwierania 0,8 cm. Klasa II b lub III. . Na cylindrze piktogram oznaczający dawkę.</t>
  </si>
  <si>
    <t>System do utrzymania drożności dostępów naczyniowych w postaci strzykawek ze złączem luer-lock z tłokiem zapobiegającym cofaniu krwi do cewnika. Duopack zawiera dwie strzykawki z cytrynianem o stężeniu 30% lub 4 % do wyboru przez zamawiającego i pojemności 3ml w strzyk 5 ml. Gotowe do użycia bez konieczności odblokowywania tłoka. Możliwość użycia  w jałowym polu.</t>
  </si>
  <si>
    <t>Igły iniekcyjne o ostrzach zapewniających minimalny opór skóry, rurki pokryte silikonem, cienkościenne nasadki barwione zgodnie z kodem kolorów</t>
  </si>
  <si>
    <r>
      <rPr>
        <sz val="9"/>
        <rFont val="Calibri"/>
        <family val="1"/>
        <charset val="238"/>
      </rPr>
      <t>Bezpieczna kaniula dożylna przeznaczona do małych, delikatnych żył   u pacjentów neonatologicznych, pediatrycznych i osób starszych. Posiadająca wyjmowany uchwyt w którym schowane są skrzydełka kaniuli,ułatwiające kaniulację naczynia. Bez dodatkowego portu górnego. Kaniula widoczna w promieniach RTG, 6 wtopionych pasków radiocieniujących. Wykonana z unikalnego poliuretanu, biokompatybilnego, o potwierdzonym klinicznie wpływie na zmniejszenie ryzyka wystąpienia zakrzepowego zapalenia żył. Dodatkowy otwór przy ostrzu igły umożliwiający natychmiastowe wzrokowe potwierdzenie wejścia do naczynia podczas kaniulacji (system 3-krotnego potwierdzenia wypływu krwi). Sterylna, jednorazowego użytku, pakowana pojedynczo w opakowanie typu blister papier/folia w rozmiarach 
26G dł 19 mm,  prędkość przepływu 14 ml/min ,24 G długość 19mm,,prędkość przeplywu 19 ml/min</t>
    </r>
    <r>
      <rPr>
        <sz val="9"/>
        <color rgb="FF000000"/>
        <rFont val="Calibri"/>
        <family val="1"/>
        <charset val="1"/>
        <scheme val="minor"/>
      </rPr>
      <t xml:space="preserve"> </t>
    </r>
    <r>
      <rPr>
        <sz val="9"/>
        <color rgb="FF000000"/>
        <rFont val="Arial"/>
        <family val="2"/>
        <charset val="1"/>
      </rPr>
      <t>Rozmiar do wyboru przy zakupie.</t>
    </r>
  </si>
  <si>
    <r>
      <rPr>
        <sz val="9"/>
        <color rgb="FF000000"/>
        <rFont val="Arial"/>
        <family val="2"/>
        <charset val="238"/>
      </rPr>
      <t xml:space="preserve">Czujnik jednorazowy na palec dla dorosłych z pianki typu </t>
    </r>
    <r>
      <rPr>
        <sz val="9"/>
        <color rgb="FF000000"/>
        <rFont val="CIDFont+F2"/>
        <charset val="238"/>
      </rPr>
      <t>MS16445</t>
    </r>
  </si>
  <si>
    <t>16.</t>
  </si>
  <si>
    <t xml:space="preserve">Oświadczam, że oferowany przedmiot zamówienia jest zgodny z opisem i spełnia wyżej wymienione wymagania. </t>
  </si>
  <si>
    <r>
      <rPr>
        <b/>
        <u/>
        <sz val="9"/>
        <rFont val="Calibri"/>
        <family val="2"/>
        <charset val="238"/>
      </rPr>
      <t xml:space="preserve">Buty operacyjne :
</t>
    </r>
    <r>
      <rPr>
        <sz val="9"/>
        <rFont val="Calibri"/>
        <family val="2"/>
        <charset val="238"/>
      </rPr>
      <t>Buty operacyjne zielone, niebieskie, białe, fioletowe.
Rozmiary: 36, 37, 38. 39. 40, 41, 42, 43, 44, 45, 46, 47.
Obuwie operacyjne wykonane z tworzywa sztucznego.
Obuwie ma zapełnić trwałość – ma być wykonane z jednego odlewu, wolne od klejenia czy innego łączenia poszczególnych elementów, bez elementów ruchomych w postaci pasków zabezpieczających stopę przed wysunięciem. Obuwie ma zapewnić wysoki komfort użytkowania: ma posiadać otwory wentylacyjne po bokach oraz anatomicznie wyprofilowaną powierzchnię styku ze stopą w części śródstopia. Obuwie ma zapewnić bezpieczeństwo użytkowania dzięki płaskiej podeszwie z dopuszczalnym prześwitem w części śródstopia nie wyższym niż 10mm mierzonym od podeszwy do płaszczyzny styku obuwia z podłożem, oraz podwyższonemu oparciu pięty o wysokości nie mniejszej niż 30mm mierzonej od wewnętrznej strony buta, w celu zabezpieczenia stopy przed wysunięciem się. Łatwa identyfikacja rozmiaru ma być zapewniona dzięki wytłoczeniu rozmiaru buta na jego pięcie. Antypoślizgowe dzięki wyprofilowanej podeszwie, antystatyczne.
Nadające się do mycia i dezynfekcji w maksymalnej temp. 85 stopni.
Gwarancja na 5 lat.</t>
    </r>
  </si>
  <si>
    <t>Myjka w formie rękawic
Dwuwarstwowa, jednorazowa myjka do mycia ciała w formie półokrągłej rękawicy. Nasączona jednostronnie środkami myjącymi o neutralnym pH 5,5, wykonana z jednej strony (części myjącej) z poliestru, z drugiej strony z włókniny. Obie warstwy myjki nie podfoliowane. Rozmiar 14 cm x 20 cm,(+,-2cm) gramatura 90g/m2. Produkowana zgodnie z wymaganiami. Czystość mikrobiologiczna na brak zawartości Pseudomonas aeruginosa, Candida albicans, Staphylococcus aureus oraz pozbawiony latexu. Opakowanie jednostkowe a'10 sztuk z nadrukowanym składem. Produkt pakowany w opakowanie foliowe..</t>
  </si>
  <si>
    <t>formie dyspensera
Gotowa do użycia, jednorazowa gąbka nasączona 25ml antyseptycznym, myjącym roztworem glukonianu chlorheksydyny o stężeniu wagowym 4 % (nie zawierająca mydła). Rozmiar 12cm x 7,5 cm x 2,3 cm(+,-0,5cm) wykonana z poliuretanu. Stosowana do antyseptycznego mycia ciała i oczyszczania skóry, wymaga spłukiwania. Pakowana pojedynczo Opakowanie blistrowe z systemem łatwego rozdzieralnego otwarcia. Wyrób nie zawiera latexu.</t>
  </si>
  <si>
    <t>Czepek do bezwodnego mycia głowy
Jednorazowy czepek do bezwodnego mycia głowy. Zewnętrzna warstwa polietylenowa, wewnętrzna warstwa włókniny nasączony substancjami myjącymi oraz odżywką. Nie wymagający namoczenia oraz spłukiwania. Zawierający w składzie m.in. kokamidopropylobetainę oraz dioctan glutaminianu tetrasodowego. Pakowany pojedynczo, z możliwością podgrzania w mikrofalówce (20 sek. w 800W). Zapachowy, pakowany pojedynczo. Na opakowaniu nadrukowany skład oraz instrukcja użycia Nie zawiera latexu.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</si>
</sst>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zł&quot;"/>
  </numFmts>
  <fonts count="63">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0"/>
      <color rgb="FF000000"/>
      <name val="Arial"/>
      <family val="2"/>
      <charset val="238"/>
    </font>
    <font>
      <sz val="11"/>
      <name val="Calibri"/>
      <family val="2"/>
      <charset val="238"/>
    </font>
    <font>
      <sz val="10"/>
      <color rgb="FF000000"/>
      <name val="Calibri"/>
      <family val="2"/>
      <charset val="238"/>
    </font>
    <font>
      <sz val="9"/>
      <color rgb="FF000000"/>
      <name val="Calibri"/>
      <family val="2"/>
      <charset val="238"/>
    </font>
    <font>
      <sz val="10"/>
      <name val="Arial"/>
      <family val="2"/>
      <charset val="238"/>
    </font>
    <font>
      <sz val="12"/>
      <color rgb="FF000000"/>
      <name val="Calibri"/>
      <family val="1"/>
      <charset val="1"/>
      <scheme val="minor"/>
    </font>
    <font>
      <sz val="11.5"/>
      <color rgb="FF000000"/>
      <name val="Calibri"/>
      <family val="1"/>
      <charset val="1"/>
      <scheme val="minor"/>
    </font>
    <font>
      <sz val="10"/>
      <name val="Arial"/>
      <charset val="1"/>
    </font>
    <font>
      <vertAlign val="superscript"/>
      <sz val="10"/>
      <name val="Arial"/>
      <family val="2"/>
      <charset val="238"/>
    </font>
    <font>
      <sz val="10"/>
      <color rgb="FF000000"/>
      <name val="Arial"/>
      <family val="2"/>
      <charset val="1"/>
    </font>
    <font>
      <sz val="9"/>
      <color rgb="FF000000"/>
      <name val="CIDFont+F2"/>
      <charset val="238"/>
    </font>
    <font>
      <b/>
      <sz val="10"/>
      <name val="Arial"/>
      <family val="2"/>
      <charset val="238"/>
    </font>
    <font>
      <i/>
      <sz val="10"/>
      <color rgb="FF000000"/>
      <name val="Arial"/>
      <family val="2"/>
      <charset val="238"/>
    </font>
    <font>
      <b/>
      <sz val="10"/>
      <color rgb="FF000000"/>
      <name val="Arial"/>
      <family val="2"/>
      <charset val="238"/>
    </font>
    <font>
      <sz val="10"/>
      <color rgb="FF333333"/>
      <name val="Arial"/>
      <family val="2"/>
      <charset val="238"/>
    </font>
    <font>
      <b/>
      <u/>
      <sz val="9"/>
      <name val="Calibri"/>
      <family val="2"/>
      <charset val="238"/>
    </font>
    <font>
      <sz val="9"/>
      <name val="Calibri"/>
      <family val="2"/>
      <charset val="238"/>
    </font>
    <font>
      <b/>
      <sz val="9"/>
      <name val="Calibri"/>
      <family val="2"/>
      <charset val="238"/>
    </font>
    <font>
      <b/>
      <sz val="10"/>
      <color rgb="FF333333"/>
      <name val="Arial"/>
      <family val="2"/>
      <charset val="238"/>
    </font>
    <font>
      <i/>
      <sz val="10"/>
      <color rgb="FF333333"/>
      <name val="Arial"/>
      <family val="2"/>
      <charset val="238"/>
    </font>
    <font>
      <sz val="10"/>
      <name val="Arial"/>
      <family val="2"/>
      <charset val="1"/>
    </font>
    <font>
      <i/>
      <sz val="10"/>
      <name val="Arial"/>
      <family val="2"/>
      <charset val="1"/>
    </font>
    <font>
      <u/>
      <sz val="10"/>
      <color rgb="FF000000"/>
      <name val="Arial"/>
      <family val="2"/>
      <charset val="238"/>
    </font>
    <font>
      <sz val="11"/>
      <color rgb="FF000000"/>
      <name val="Arial"/>
      <family val="2"/>
      <charset val="238"/>
    </font>
    <font>
      <b/>
      <sz val="11"/>
      <color rgb="FF000000"/>
      <name val="Calibri"/>
      <family val="2"/>
      <charset val="238"/>
    </font>
    <font>
      <b/>
      <u/>
      <sz val="10"/>
      <name val="Arial"/>
      <family val="2"/>
      <charset val="238"/>
    </font>
    <font>
      <sz val="10"/>
      <color rgb="FFFF0000"/>
      <name val="Arial"/>
      <family val="2"/>
      <charset val="238"/>
    </font>
    <font>
      <b/>
      <u/>
      <sz val="10"/>
      <color rgb="FF000000"/>
      <name val="Arial"/>
      <family val="2"/>
      <charset val="238"/>
    </font>
    <font>
      <b/>
      <sz val="11"/>
      <name val="Calibri"/>
      <family val="2"/>
      <charset val="238"/>
    </font>
    <font>
      <sz val="10"/>
      <name val="Arial CE"/>
      <family val="2"/>
      <charset val="238"/>
    </font>
    <font>
      <b/>
      <sz val="9"/>
      <color rgb="FF000000"/>
      <name val="Arial"/>
      <family val="2"/>
      <charset val="1"/>
    </font>
    <font>
      <sz val="10"/>
      <color theme="1"/>
      <name val="Calibri"/>
      <family val="2"/>
      <charset val="238"/>
      <scheme val="minor"/>
    </font>
    <font>
      <sz val="9"/>
      <color theme="1"/>
      <name val="Calibri"/>
      <family val="2"/>
      <charset val="238"/>
      <scheme val="minor"/>
    </font>
    <font>
      <b/>
      <sz val="9"/>
      <color rgb="FF000000"/>
      <name val="Arial"/>
      <family val="1"/>
      <charset val="238"/>
    </font>
    <font>
      <sz val="9"/>
      <color rgb="FF000000"/>
      <name val="Arial"/>
      <family val="1"/>
      <charset val="238"/>
    </font>
    <font>
      <b/>
      <sz val="9"/>
      <name val="Arial"/>
      <family val="1"/>
      <charset val="238"/>
    </font>
    <font>
      <sz val="9"/>
      <name val="Arial"/>
      <family val="1"/>
      <charset val="238"/>
    </font>
    <font>
      <b/>
      <sz val="9"/>
      <name val="Arial"/>
      <family val="2"/>
      <charset val="238"/>
    </font>
    <font>
      <sz val="9"/>
      <color rgb="FF000000"/>
      <name val="Arial"/>
      <family val="2"/>
      <charset val="238"/>
    </font>
    <font>
      <sz val="9"/>
      <color rgb="FFC9211E"/>
      <name val="Arial"/>
      <family val="2"/>
      <charset val="238"/>
    </font>
    <font>
      <sz val="9"/>
      <color rgb="FFC9211E"/>
      <name val="Calibri"/>
      <family val="2"/>
      <charset val="238"/>
    </font>
    <font>
      <sz val="9"/>
      <color rgb="FFFF0000"/>
      <name val="Calibri"/>
      <family val="2"/>
      <charset val="238"/>
    </font>
    <font>
      <sz val="9"/>
      <name val="Calibri"/>
      <family val="1"/>
      <charset val="238"/>
    </font>
    <font>
      <sz val="9"/>
      <color rgb="FF000000"/>
      <name val="Calibri"/>
      <family val="1"/>
      <charset val="1"/>
      <scheme val="minor"/>
    </font>
    <font>
      <sz val="9"/>
      <color rgb="FF000000"/>
      <name val="Arial"/>
      <family val="2"/>
      <charset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rgb="FFFFFF00"/>
      </patternFill>
    </fill>
    <fill>
      <patternFill patternType="solid">
        <fgColor theme="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auto="1"/>
      </right>
      <top style="medium">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41" fillId="0" borderId="0"/>
    <xf numFmtId="9" fontId="1" fillId="0" borderId="0" applyFont="0" applyFill="0" applyBorder="0" applyAlignment="0" applyProtection="0"/>
  </cellStyleXfs>
  <cellXfs count="71">
    <xf numFmtId="0" fontId="0" fillId="0" borderId="0" xfId="0"/>
    <xf numFmtId="0" fontId="0" fillId="0" borderId="0" xfId="0" applyAlignment="1">
      <alignment wrapText="1"/>
    </xf>
    <xf numFmtId="0" fontId="0" fillId="0" borderId="10" xfId="0" applyBorder="1"/>
    <xf numFmtId="0" fontId="0" fillId="0" borderId="10" xfId="0" applyBorder="1" applyAlignment="1">
      <alignment wrapText="1"/>
    </xf>
    <xf numFmtId="0" fontId="29" fillId="33" borderId="10" xfId="42" applyFont="1" applyFill="1" applyBorder="1" applyAlignment="1">
      <alignment horizontal="center" wrapText="1"/>
    </xf>
    <xf numFmtId="2" fontId="29" fillId="33" borderId="10" xfId="42" applyNumberFormat="1" applyFont="1" applyFill="1" applyBorder="1" applyAlignment="1">
      <alignment horizontal="center" wrapText="1"/>
    </xf>
    <xf numFmtId="0" fontId="0" fillId="0" borderId="10" xfId="0" applyBorder="1"/>
    <xf numFmtId="2" fontId="29" fillId="33" borderId="11" xfId="42" applyNumberFormat="1" applyFont="1" applyFill="1" applyBorder="1" applyAlignment="1">
      <alignment horizontal="center" wrapText="1"/>
    </xf>
    <xf numFmtId="0" fontId="50" fillId="0" borderId="10" xfId="0" applyFont="1" applyBorder="1" applyAlignment="1">
      <alignment wrapText="1"/>
    </xf>
    <xf numFmtId="0" fontId="49" fillId="0" borderId="10" xfId="0" applyFont="1" applyBorder="1" applyAlignment="1">
      <alignment wrapText="1"/>
    </xf>
    <xf numFmtId="0" fontId="0" fillId="0" borderId="10" xfId="0" applyBorder="1"/>
    <xf numFmtId="0" fontId="0" fillId="0" borderId="0" xfId="0"/>
    <xf numFmtId="0" fontId="0" fillId="0" borderId="0" xfId="0" applyAlignment="1">
      <alignment horizontal="left" vertical="top" wrapText="1"/>
    </xf>
    <xf numFmtId="0" fontId="0" fillId="0" borderId="10" xfId="0" applyBorder="1" applyAlignment="1">
      <alignment horizontal="left" vertical="top" wrapText="1"/>
    </xf>
    <xf numFmtId="0" fontId="50" fillId="0" borderId="0" xfId="0" applyFont="1"/>
    <xf numFmtId="0" fontId="50" fillId="0" borderId="10" xfId="0" applyFont="1" applyBorder="1"/>
    <xf numFmtId="0" fontId="50" fillId="0" borderId="10" xfId="0" applyFont="1" applyBorder="1" applyAlignment="1">
      <alignment horizontal="left" vertical="top" wrapText="1"/>
    </xf>
    <xf numFmtId="0" fontId="55" fillId="33" borderId="10" xfId="42" applyFont="1" applyFill="1" applyBorder="1" applyAlignment="1">
      <alignment horizontal="center" wrapText="1"/>
    </xf>
    <xf numFmtId="2" fontId="55" fillId="33" borderId="10" xfId="42" applyNumberFormat="1" applyFont="1" applyFill="1" applyBorder="1" applyAlignment="1">
      <alignment horizontal="center" wrapText="1"/>
    </xf>
    <xf numFmtId="0" fontId="49" fillId="0" borderId="10" xfId="0" applyFont="1" applyBorder="1" applyAlignment="1">
      <alignment horizontal="left" vertical="top" wrapText="1"/>
    </xf>
    <xf numFmtId="0" fontId="29" fillId="33" borderId="10" xfId="42" applyFont="1" applyFill="1" applyBorder="1" applyAlignment="1">
      <alignment horizontal="left" vertical="top" wrapText="1"/>
    </xf>
    <xf numFmtId="2" fontId="29" fillId="33" borderId="10" xfId="42" applyNumberFormat="1" applyFont="1" applyFill="1" applyBorder="1" applyAlignment="1">
      <alignment horizontal="left" vertical="top" wrapText="1"/>
    </xf>
    <xf numFmtId="0" fontId="0" fillId="0" borderId="10" xfId="0" applyBorder="1" applyAlignment="1">
      <alignment horizontal="left" vertical="top"/>
    </xf>
    <xf numFmtId="0" fontId="0" fillId="0" borderId="10" xfId="0" applyBorder="1"/>
    <xf numFmtId="0" fontId="0" fillId="0" borderId="0" xfId="0"/>
    <xf numFmtId="0" fontId="0" fillId="0" borderId="10" xfId="0" applyBorder="1" applyAlignment="1">
      <alignment wrapText="1"/>
    </xf>
    <xf numFmtId="0" fontId="0" fillId="0" borderId="10" xfId="0" applyBorder="1"/>
    <xf numFmtId="0" fontId="0" fillId="0" borderId="0" xfId="0"/>
    <xf numFmtId="0" fontId="0" fillId="0" borderId="10" xfId="0" applyBorder="1" applyAlignment="1">
      <alignment wrapText="1"/>
    </xf>
    <xf numFmtId="0" fontId="0" fillId="0" borderId="0" xfId="0" applyAlignment="1">
      <alignment wrapText="1"/>
    </xf>
    <xf numFmtId="0" fontId="0" fillId="0" borderId="10" xfId="0" applyFill="1" applyBorder="1" applyAlignment="1">
      <alignment wrapText="1"/>
    </xf>
    <xf numFmtId="9" fontId="0" fillId="0" borderId="10" xfId="0" applyNumberFormat="1" applyBorder="1"/>
    <xf numFmtId="10" fontId="0" fillId="0" borderId="10" xfId="0" applyNumberFormat="1" applyBorder="1"/>
    <xf numFmtId="164" fontId="0" fillId="0" borderId="10" xfId="0" applyNumberFormat="1" applyBorder="1"/>
    <xf numFmtId="2" fontId="0" fillId="0" borderId="10" xfId="0" applyNumberFormat="1" applyBorder="1"/>
    <xf numFmtId="9" fontId="0" fillId="0" borderId="10" xfId="43" applyFont="1" applyBorder="1"/>
    <xf numFmtId="2" fontId="0" fillId="0" borderId="0" xfId="0" applyNumberFormat="1"/>
    <xf numFmtId="9" fontId="0" fillId="0" borderId="10" xfId="43" applyFont="1" applyBorder="1" applyAlignment="1">
      <alignment wrapText="1"/>
    </xf>
    <xf numFmtId="0" fontId="0" fillId="0" borderId="12" xfId="0" applyFill="1" applyBorder="1"/>
    <xf numFmtId="2" fontId="0" fillId="0" borderId="10" xfId="43" applyNumberFormat="1" applyFont="1" applyBorder="1"/>
    <xf numFmtId="2" fontId="0" fillId="0" borderId="10" xfId="0" applyNumberFormat="1" applyBorder="1" applyAlignment="1">
      <alignment horizontal="left" vertical="top"/>
    </xf>
    <xf numFmtId="9" fontId="0" fillId="0" borderId="10" xfId="43" applyFont="1" applyBorder="1" applyAlignment="1">
      <alignment horizontal="left" vertical="top"/>
    </xf>
    <xf numFmtId="2" fontId="50" fillId="0" borderId="10" xfId="0" applyNumberFormat="1" applyFont="1" applyBorder="1"/>
    <xf numFmtId="9" fontId="50" fillId="0" borderId="10" xfId="43" applyFont="1" applyBorder="1"/>
    <xf numFmtId="2" fontId="0" fillId="0" borderId="10" xfId="0" applyNumberFormat="1" applyBorder="1" applyAlignment="1">
      <alignment wrapText="1"/>
    </xf>
    <xf numFmtId="0" fontId="0" fillId="0" borderId="10" xfId="0" applyBorder="1"/>
    <xf numFmtId="0" fontId="0" fillId="0" borderId="10" xfId="0" applyBorder="1" applyAlignment="1">
      <alignment wrapText="1"/>
    </xf>
    <xf numFmtId="0" fontId="0" fillId="0" borderId="10" xfId="0" applyFill="1" applyBorder="1"/>
    <xf numFmtId="9" fontId="0" fillId="0" borderId="10" xfId="43" applyFont="1" applyFill="1" applyBorder="1"/>
    <xf numFmtId="0" fontId="34" fillId="0" borderId="10" xfId="0" applyFont="1" applyBorder="1" applyAlignment="1">
      <alignment horizontal="left" vertical="top" wrapText="1"/>
    </xf>
    <xf numFmtId="0" fontId="0" fillId="0" borderId="13" xfId="0" applyBorder="1"/>
    <xf numFmtId="2" fontId="0" fillId="0" borderId="13" xfId="0" applyNumberFormat="1" applyBorder="1"/>
    <xf numFmtId="0" fontId="0" fillId="0" borderId="10" xfId="0" applyBorder="1"/>
    <xf numFmtId="0" fontId="0" fillId="0" borderId="10" xfId="0" applyBorder="1" applyAlignment="1">
      <alignment wrapText="1"/>
    </xf>
    <xf numFmtId="4" fontId="0" fillId="0" borderId="10" xfId="0" applyNumberFormat="1" applyBorder="1" applyAlignment="1">
      <alignment wrapText="1"/>
    </xf>
    <xf numFmtId="4" fontId="0" fillId="0" borderId="10" xfId="0" applyNumberFormat="1" applyBorder="1"/>
    <xf numFmtId="0" fontId="0" fillId="0" borderId="10" xfId="0" applyBorder="1"/>
    <xf numFmtId="0" fontId="0" fillId="0" borderId="0" xfId="0"/>
    <xf numFmtId="0" fontId="0" fillId="34" borderId="10" xfId="0" applyFill="1" applyBorder="1" applyAlignment="1">
      <alignment wrapText="1"/>
    </xf>
    <xf numFmtId="0" fontId="0" fillId="0" borderId="10" xfId="0" applyBorder="1"/>
    <xf numFmtId="0" fontId="0" fillId="0" borderId="10" xfId="0" applyBorder="1" applyAlignment="1">
      <alignment wrapText="1"/>
    </xf>
    <xf numFmtId="0" fontId="0" fillId="0" borderId="0" xfId="0" applyAlignment="1">
      <alignment horizontal="center" vertical="center" wrapText="1"/>
    </xf>
    <xf numFmtId="0" fontId="0" fillId="0" borderId="10" xfId="0" applyBorder="1"/>
    <xf numFmtId="0" fontId="0" fillId="0" borderId="0" xfId="0"/>
    <xf numFmtId="0" fontId="0" fillId="0" borderId="10" xfId="0" applyBorder="1" applyAlignment="1">
      <alignment wrapText="1"/>
    </xf>
    <xf numFmtId="0" fontId="0" fillId="0" borderId="0" xfId="0" applyAlignment="1">
      <alignment wrapText="1"/>
    </xf>
    <xf numFmtId="0" fontId="0" fillId="0" borderId="0" xfId="0" applyAlignment="1">
      <alignment vertical="top" wrapText="1"/>
    </xf>
    <xf numFmtId="0" fontId="0" fillId="34" borderId="0" xfId="0" applyFill="1" applyAlignment="1">
      <alignment wrapText="1"/>
    </xf>
    <xf numFmtId="0" fontId="0" fillId="0" borderId="0" xfId="0" applyAlignment="1">
      <alignment horizontal="left" vertical="top" wrapText="1"/>
    </xf>
    <xf numFmtId="0" fontId="0" fillId="0" borderId="10" xfId="0" applyBorder="1" applyAlignment="1">
      <alignment horizontal="center" vertical="center"/>
    </xf>
    <xf numFmtId="0" fontId="0" fillId="0" borderId="10" xfId="0" applyBorder="1" applyAlignment="1">
      <alignment horizontal="center" vertical="center" wrapText="1"/>
    </xf>
  </cellXfs>
  <cellStyles count="44">
    <cellStyle name="20% — akcent 1" xfId="19" builtinId="30" customBuiltin="1"/>
    <cellStyle name="20% — akcent 2" xfId="23" builtinId="34" customBuiltin="1"/>
    <cellStyle name="20% — akcent 3" xfId="27" builtinId="38" customBuiltin="1"/>
    <cellStyle name="20% — akcent 4" xfId="31" builtinId="42" customBuiltin="1"/>
    <cellStyle name="20% — akcent 5" xfId="35" builtinId="46" customBuiltin="1"/>
    <cellStyle name="20% — akcent 6" xfId="39" builtinId="50" customBuiltin="1"/>
    <cellStyle name="40% — akcent 1" xfId="20" builtinId="31" customBuiltin="1"/>
    <cellStyle name="40% — akcent 2" xfId="24" builtinId="35" customBuiltin="1"/>
    <cellStyle name="40% — akcent 3" xfId="28" builtinId="39" customBuiltin="1"/>
    <cellStyle name="40% — akcent 4" xfId="32" builtinId="43" customBuiltin="1"/>
    <cellStyle name="40% — akcent 5" xfId="36" builtinId="47" customBuiltin="1"/>
    <cellStyle name="40% — akcent 6" xfId="40" builtinId="51" customBuiltin="1"/>
    <cellStyle name="60% — akcent 1" xfId="21" builtinId="32" customBuiltin="1"/>
    <cellStyle name="60% — akcent 2" xfId="25" builtinId="36" customBuiltin="1"/>
    <cellStyle name="60% — akcent 3" xfId="29" builtinId="40" customBuiltin="1"/>
    <cellStyle name="60% — akcent 4" xfId="33" builtinId="44" customBuiltin="1"/>
    <cellStyle name="60% — akcent 5" xfId="37" builtinId="48" customBuiltin="1"/>
    <cellStyle name="60% — akcent 6" xfId="41" builtinId="52" customBuiltin="1"/>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ellStyle name="Normalny 3" xfId="42"/>
    <cellStyle name="Obliczenia" xfId="11" builtinId="22" customBuiltin="1"/>
    <cellStyle name="Procentowy" xfId="43" builtinId="5"/>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54" Type="http://schemas.openxmlformats.org/officeDocument/2006/relationships/worksheet" Target="worksheets/sheet154.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worksheet" Target="worksheets/sheet14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theme" Target="theme/theme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40" Type="http://schemas.openxmlformats.org/officeDocument/2006/relationships/worksheet" Target="worksheets/sheet140.xml"/><Relationship Id="rId145" Type="http://schemas.openxmlformats.org/officeDocument/2006/relationships/worksheet" Target="worksheets/sheet145.xml"/><Relationship Id="rId153" Type="http://schemas.openxmlformats.org/officeDocument/2006/relationships/worksheet" Target="worksheets/sheet15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worksheet" Target="worksheets/sheet143.xml"/><Relationship Id="rId148" Type="http://schemas.openxmlformats.org/officeDocument/2006/relationships/worksheet" Target="worksheets/sheet148.xml"/><Relationship Id="rId151" Type="http://schemas.openxmlformats.org/officeDocument/2006/relationships/worksheet" Target="worksheets/sheet151.xml"/><Relationship Id="rId15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calcChain" Target="calcChain.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70"/>
  <sheetViews>
    <sheetView topLeftCell="A47" zoomScaleNormal="100" workbookViewId="0">
      <selection activeCell="H56" sqref="H56"/>
    </sheetView>
  </sheetViews>
  <sheetFormatPr defaultRowHeight="15"/>
  <cols>
    <col min="1" max="1" width="4" customWidth="1"/>
    <col min="2" max="2" width="44.85546875" style="1" customWidth="1"/>
    <col min="3" max="3" width="9.42578125" customWidth="1"/>
    <col min="4" max="4" width="8" customWidth="1"/>
    <col min="5" max="5" width="12.5703125" customWidth="1"/>
    <col min="6" max="6" width="9.140625" customWidth="1"/>
    <col min="7" max="7" width="7.140625" customWidth="1"/>
    <col min="8" max="8" width="10.28515625" customWidth="1"/>
    <col min="9" max="9" width="10.140625" customWidth="1"/>
    <col min="10" max="10" width="15.5703125" customWidth="1"/>
    <col min="11" max="254" width="9" customWidth="1"/>
    <col min="255" max="1022" width="8.5703125" customWidth="1"/>
    <col min="1023" max="1025" width="10.42578125" customWidth="1"/>
  </cols>
  <sheetData>
    <row r="1" spans="1:10">
      <c r="B1" s="1" t="s">
        <v>0</v>
      </c>
    </row>
    <row r="2" spans="1:10">
      <c r="B2" s="1" t="s">
        <v>1</v>
      </c>
    </row>
    <row r="4" spans="1:10">
      <c r="A4" t="s">
        <v>2</v>
      </c>
    </row>
    <row r="5" spans="1:10" ht="51.75">
      <c r="A5" s="4" t="s">
        <v>3</v>
      </c>
      <c r="B5" s="4" t="s">
        <v>4</v>
      </c>
      <c r="C5" s="4" t="s">
        <v>5</v>
      </c>
      <c r="D5" s="4" t="s">
        <v>6</v>
      </c>
      <c r="E5" s="4" t="s">
        <v>7</v>
      </c>
      <c r="F5" s="4" t="s">
        <v>8</v>
      </c>
      <c r="G5" s="4" t="s">
        <v>9</v>
      </c>
      <c r="H5" s="4" t="s">
        <v>10</v>
      </c>
      <c r="I5" s="5" t="s">
        <v>11</v>
      </c>
      <c r="J5" s="5" t="s">
        <v>1559</v>
      </c>
    </row>
    <row r="6" spans="1:10" ht="30">
      <c r="A6" s="2">
        <v>1</v>
      </c>
      <c r="B6" s="3" t="s">
        <v>12</v>
      </c>
      <c r="C6" s="2" t="s">
        <v>13</v>
      </c>
      <c r="D6" s="2">
        <v>20</v>
      </c>
      <c r="E6" s="2"/>
      <c r="F6" s="34"/>
      <c r="G6" s="31"/>
      <c r="H6" s="2"/>
      <c r="I6" s="34"/>
      <c r="J6" s="2"/>
    </row>
    <row r="7" spans="1:10" ht="30">
      <c r="A7" s="2">
        <v>2</v>
      </c>
      <c r="B7" s="3" t="s">
        <v>14</v>
      </c>
      <c r="C7" s="2" t="s">
        <v>13</v>
      </c>
      <c r="D7" s="2">
        <v>580</v>
      </c>
      <c r="E7" s="2"/>
      <c r="F7" s="34"/>
      <c r="G7" s="31"/>
      <c r="H7" s="2"/>
      <c r="I7" s="34"/>
      <c r="J7" s="2"/>
    </row>
    <row r="8" spans="1:10" ht="30">
      <c r="A8" s="2">
        <v>3</v>
      </c>
      <c r="B8" s="3" t="s">
        <v>15</v>
      </c>
      <c r="C8" s="2" t="s">
        <v>13</v>
      </c>
      <c r="D8" s="2">
        <v>470</v>
      </c>
      <c r="E8" s="2"/>
      <c r="F8" s="34"/>
      <c r="G8" s="31"/>
      <c r="H8" s="2"/>
      <c r="I8" s="34"/>
      <c r="J8" s="2"/>
    </row>
    <row r="9" spans="1:10" ht="30">
      <c r="A9" s="2">
        <v>4</v>
      </c>
      <c r="B9" s="3" t="s">
        <v>16</v>
      </c>
      <c r="C9" s="2" t="s">
        <v>13</v>
      </c>
      <c r="D9" s="2">
        <v>240</v>
      </c>
      <c r="E9" s="2"/>
      <c r="F9" s="34"/>
      <c r="G9" s="31"/>
      <c r="H9" s="2"/>
      <c r="I9" s="34"/>
      <c r="J9" s="2"/>
    </row>
    <row r="10" spans="1:10" ht="30">
      <c r="A10" s="2">
        <v>5</v>
      </c>
      <c r="B10" s="3" t="s">
        <v>17</v>
      </c>
      <c r="C10" s="2" t="s">
        <v>13</v>
      </c>
      <c r="D10" s="2">
        <v>50</v>
      </c>
      <c r="E10" s="2"/>
      <c r="F10" s="34"/>
      <c r="G10" s="31"/>
      <c r="H10" s="2"/>
      <c r="I10" s="34"/>
      <c r="J10" s="2"/>
    </row>
    <row r="11" spans="1:10" ht="60">
      <c r="A11" s="2">
        <v>6</v>
      </c>
      <c r="B11" s="3" t="s">
        <v>18</v>
      </c>
      <c r="C11" s="2" t="s">
        <v>13</v>
      </c>
      <c r="D11" s="2">
        <v>100</v>
      </c>
      <c r="E11" s="2"/>
      <c r="F11" s="34"/>
      <c r="G11" s="31"/>
      <c r="H11" s="2"/>
      <c r="I11" s="34"/>
      <c r="J11" s="2"/>
    </row>
    <row r="12" spans="1:10" ht="30">
      <c r="A12" s="2">
        <v>7</v>
      </c>
      <c r="B12" s="3" t="s">
        <v>19</v>
      </c>
      <c r="C12" s="2" t="s">
        <v>13</v>
      </c>
      <c r="D12" s="2">
        <v>100</v>
      </c>
      <c r="E12" s="2"/>
      <c r="F12" s="34"/>
      <c r="G12" s="31"/>
      <c r="H12" s="2"/>
      <c r="I12" s="34"/>
      <c r="J12" s="2"/>
    </row>
    <row r="13" spans="1:10" ht="30">
      <c r="A13" s="2">
        <v>8</v>
      </c>
      <c r="B13" s="3" t="s">
        <v>20</v>
      </c>
      <c r="C13" s="2" t="s">
        <v>13</v>
      </c>
      <c r="D13" s="2">
        <v>720</v>
      </c>
      <c r="E13" s="2"/>
      <c r="F13" s="34"/>
      <c r="G13" s="31"/>
      <c r="H13" s="2"/>
      <c r="I13" s="34"/>
      <c r="J13" s="2"/>
    </row>
    <row r="14" spans="1:10" ht="30">
      <c r="A14" s="2">
        <v>9</v>
      </c>
      <c r="B14" s="3" t="s">
        <v>21</v>
      </c>
      <c r="C14" s="2" t="s">
        <v>13</v>
      </c>
      <c r="D14" s="2">
        <v>2000</v>
      </c>
      <c r="E14" s="2"/>
      <c r="F14" s="34"/>
      <c r="G14" s="31"/>
      <c r="H14" s="2"/>
      <c r="I14" s="34"/>
      <c r="J14" s="2"/>
    </row>
    <row r="15" spans="1:10" ht="30">
      <c r="A15" s="2">
        <v>10</v>
      </c>
      <c r="B15" s="3" t="s">
        <v>22</v>
      </c>
      <c r="C15" s="2" t="s">
        <v>13</v>
      </c>
      <c r="D15" s="2">
        <v>3500</v>
      </c>
      <c r="E15" s="2"/>
      <c r="F15" s="34"/>
      <c r="G15" s="31"/>
      <c r="H15" s="2"/>
      <c r="I15" s="34"/>
      <c r="J15" s="2"/>
    </row>
    <row r="16" spans="1:10" ht="30">
      <c r="A16" s="2">
        <v>11</v>
      </c>
      <c r="B16" s="3" t="s">
        <v>23</v>
      </c>
      <c r="C16" s="2" t="s">
        <v>13</v>
      </c>
      <c r="D16" s="2">
        <v>1500</v>
      </c>
      <c r="E16" s="2"/>
      <c r="F16" s="34"/>
      <c r="G16" s="31"/>
      <c r="H16" s="2"/>
      <c r="I16" s="34"/>
      <c r="J16" s="2"/>
    </row>
    <row r="17" spans="1:10" ht="30">
      <c r="A17" s="2">
        <v>12</v>
      </c>
      <c r="B17" s="3" t="s">
        <v>24</v>
      </c>
      <c r="C17" s="2" t="s">
        <v>13</v>
      </c>
      <c r="D17" s="2">
        <v>18800</v>
      </c>
      <c r="E17" s="2"/>
      <c r="F17" s="34"/>
      <c r="G17" s="31"/>
      <c r="H17" s="2"/>
      <c r="I17" s="34"/>
      <c r="J17" s="2"/>
    </row>
    <row r="18" spans="1:10" ht="30">
      <c r="A18" s="2">
        <v>13</v>
      </c>
      <c r="B18" s="3" t="s">
        <v>25</v>
      </c>
      <c r="C18" s="2" t="s">
        <v>13</v>
      </c>
      <c r="D18" s="2">
        <v>5000</v>
      </c>
      <c r="E18" s="2"/>
      <c r="F18" s="34"/>
      <c r="G18" s="31"/>
      <c r="H18" s="2"/>
      <c r="I18" s="34"/>
      <c r="J18" s="2"/>
    </row>
    <row r="19" spans="1:10" ht="30">
      <c r="A19" s="2">
        <v>14</v>
      </c>
      <c r="B19" s="3" t="s">
        <v>26</v>
      </c>
      <c r="C19" s="2" t="s">
        <v>13</v>
      </c>
      <c r="D19" s="2">
        <v>2200</v>
      </c>
      <c r="E19" s="2"/>
      <c r="F19" s="34"/>
      <c r="G19" s="31"/>
      <c r="H19" s="2"/>
      <c r="I19" s="34"/>
      <c r="J19" s="2"/>
    </row>
    <row r="20" spans="1:10" ht="30">
      <c r="A20" s="2">
        <v>15</v>
      </c>
      <c r="B20" s="3" t="s">
        <v>27</v>
      </c>
      <c r="C20" s="2" t="s">
        <v>13</v>
      </c>
      <c r="D20" s="2">
        <v>100</v>
      </c>
      <c r="E20" s="2"/>
      <c r="F20" s="34"/>
      <c r="G20" s="31"/>
      <c r="H20" s="2"/>
      <c r="I20" s="34"/>
      <c r="J20" s="2"/>
    </row>
    <row r="21" spans="1:10" ht="30">
      <c r="A21" s="2">
        <v>16</v>
      </c>
      <c r="B21" s="3" t="s">
        <v>28</v>
      </c>
      <c r="C21" s="2" t="s">
        <v>13</v>
      </c>
      <c r="D21" s="2">
        <v>100</v>
      </c>
      <c r="E21" s="2"/>
      <c r="F21" s="34"/>
      <c r="G21" s="31"/>
      <c r="H21" s="2"/>
      <c r="I21" s="34"/>
      <c r="J21" s="2"/>
    </row>
    <row r="22" spans="1:10" ht="30">
      <c r="A22" s="2">
        <v>17</v>
      </c>
      <c r="B22" s="3" t="s">
        <v>29</v>
      </c>
      <c r="C22" s="2" t="s">
        <v>13</v>
      </c>
      <c r="D22" s="2">
        <v>60</v>
      </c>
      <c r="E22" s="2"/>
      <c r="F22" s="34"/>
      <c r="G22" s="31"/>
      <c r="H22" s="2"/>
      <c r="I22" s="34"/>
      <c r="J22" s="2"/>
    </row>
    <row r="23" spans="1:10">
      <c r="A23" s="2">
        <v>18</v>
      </c>
      <c r="B23" s="3" t="s">
        <v>30</v>
      </c>
      <c r="C23" s="2" t="s">
        <v>13</v>
      </c>
      <c r="D23" s="2">
        <v>500</v>
      </c>
      <c r="E23" s="2"/>
      <c r="F23" s="34"/>
      <c r="G23" s="31"/>
      <c r="H23" s="2"/>
      <c r="I23" s="34"/>
      <c r="J23" s="2"/>
    </row>
    <row r="24" spans="1:10" ht="30">
      <c r="A24" s="2">
        <v>19</v>
      </c>
      <c r="B24" s="3" t="s">
        <v>31</v>
      </c>
      <c r="C24" s="2" t="s">
        <v>13</v>
      </c>
      <c r="D24" s="2">
        <v>60</v>
      </c>
      <c r="E24" s="2"/>
      <c r="F24" s="34"/>
      <c r="G24" s="31"/>
      <c r="H24" s="2"/>
      <c r="I24" s="34"/>
      <c r="J24" s="2"/>
    </row>
    <row r="25" spans="1:10" ht="20.100000000000001" customHeight="1">
      <c r="A25" s="2">
        <v>20</v>
      </c>
      <c r="B25" s="3" t="s">
        <v>32</v>
      </c>
      <c r="C25" s="2" t="s">
        <v>13</v>
      </c>
      <c r="D25" s="2">
        <v>60</v>
      </c>
      <c r="E25" s="2"/>
      <c r="F25" s="34"/>
      <c r="G25" s="31"/>
      <c r="H25" s="2"/>
      <c r="I25" s="34"/>
      <c r="J25" s="2"/>
    </row>
    <row r="26" spans="1:10" ht="30">
      <c r="A26" s="2">
        <v>21</v>
      </c>
      <c r="B26" s="3" t="s">
        <v>33</v>
      </c>
      <c r="C26" s="2" t="s">
        <v>13</v>
      </c>
      <c r="D26" s="2">
        <v>200</v>
      </c>
      <c r="E26" s="2"/>
      <c r="F26" s="34"/>
      <c r="G26" s="31"/>
      <c r="H26" s="2"/>
      <c r="I26" s="34"/>
      <c r="J26" s="2"/>
    </row>
    <row r="27" spans="1:10" ht="30">
      <c r="A27" s="2">
        <v>22</v>
      </c>
      <c r="B27" s="3" t="s">
        <v>34</v>
      </c>
      <c r="C27" s="2" t="s">
        <v>13</v>
      </c>
      <c r="D27" s="2">
        <v>700</v>
      </c>
      <c r="E27" s="2"/>
      <c r="F27" s="34"/>
      <c r="G27" s="31"/>
      <c r="H27" s="2"/>
      <c r="I27" s="34"/>
      <c r="J27" s="2"/>
    </row>
    <row r="28" spans="1:10" ht="30">
      <c r="A28" s="2">
        <v>23</v>
      </c>
      <c r="B28" s="3" t="s">
        <v>35</v>
      </c>
      <c r="C28" s="2" t="s">
        <v>13</v>
      </c>
      <c r="D28" s="2">
        <v>5000</v>
      </c>
      <c r="E28" s="2"/>
      <c r="F28" s="34"/>
      <c r="G28" s="31"/>
      <c r="H28" s="2"/>
      <c r="I28" s="34"/>
      <c r="J28" s="2"/>
    </row>
    <row r="29" spans="1:10" ht="30">
      <c r="A29" s="2">
        <v>24</v>
      </c>
      <c r="B29" s="3" t="s">
        <v>36</v>
      </c>
      <c r="C29" s="2" t="s">
        <v>13</v>
      </c>
      <c r="D29" s="2">
        <v>3200</v>
      </c>
      <c r="E29" s="2"/>
      <c r="F29" s="34"/>
      <c r="G29" s="31"/>
      <c r="H29" s="2"/>
      <c r="I29" s="34"/>
      <c r="J29" s="2"/>
    </row>
    <row r="30" spans="1:10" ht="30">
      <c r="A30" s="2">
        <v>25</v>
      </c>
      <c r="B30" s="3" t="s">
        <v>37</v>
      </c>
      <c r="C30" s="2" t="s">
        <v>13</v>
      </c>
      <c r="D30" s="2">
        <v>700</v>
      </c>
      <c r="E30" s="2"/>
      <c r="F30" s="34"/>
      <c r="G30" s="31"/>
      <c r="H30" s="2"/>
      <c r="I30" s="34"/>
      <c r="J30" s="2"/>
    </row>
    <row r="31" spans="1:10" ht="30">
      <c r="A31" s="2">
        <v>26</v>
      </c>
      <c r="B31" s="3" t="s">
        <v>38</v>
      </c>
      <c r="C31" s="2" t="s">
        <v>13</v>
      </c>
      <c r="D31" s="2">
        <v>480</v>
      </c>
      <c r="E31" s="2"/>
      <c r="F31" s="34"/>
      <c r="G31" s="31"/>
      <c r="H31" s="2"/>
      <c r="I31" s="34"/>
      <c r="J31" s="2"/>
    </row>
    <row r="32" spans="1:10" ht="30">
      <c r="A32" s="2">
        <v>27</v>
      </c>
      <c r="B32" s="3" t="s">
        <v>39</v>
      </c>
      <c r="C32" s="2" t="s">
        <v>13</v>
      </c>
      <c r="D32" s="2">
        <v>170</v>
      </c>
      <c r="E32" s="2"/>
      <c r="F32" s="34"/>
      <c r="G32" s="31"/>
      <c r="H32" s="2"/>
      <c r="I32" s="34"/>
      <c r="J32" s="2"/>
    </row>
    <row r="33" spans="1:10" ht="30">
      <c r="A33" s="2">
        <v>28</v>
      </c>
      <c r="B33" s="3" t="s">
        <v>40</v>
      </c>
      <c r="C33" s="2" t="s">
        <v>13</v>
      </c>
      <c r="D33" s="2">
        <v>80</v>
      </c>
      <c r="E33" s="2"/>
      <c r="F33" s="34"/>
      <c r="G33" s="31"/>
      <c r="H33" s="2"/>
      <c r="I33" s="34"/>
      <c r="J33" s="2"/>
    </row>
    <row r="34" spans="1:10" ht="30">
      <c r="A34" s="2">
        <v>29</v>
      </c>
      <c r="B34" s="3" t="s">
        <v>41</v>
      </c>
      <c r="C34" s="2" t="s">
        <v>13</v>
      </c>
      <c r="D34" s="2">
        <v>150</v>
      </c>
      <c r="E34" s="2"/>
      <c r="F34" s="34"/>
      <c r="G34" s="31"/>
      <c r="H34" s="2"/>
      <c r="I34" s="34"/>
      <c r="J34" s="2"/>
    </row>
    <row r="35" spans="1:10" ht="30">
      <c r="A35" s="2">
        <v>30</v>
      </c>
      <c r="B35" s="3" t="s">
        <v>42</v>
      </c>
      <c r="C35" s="2" t="s">
        <v>13</v>
      </c>
      <c r="D35" s="2">
        <v>300</v>
      </c>
      <c r="E35" s="2"/>
      <c r="F35" s="34"/>
      <c r="G35" s="31"/>
      <c r="H35" s="2"/>
      <c r="I35" s="34"/>
      <c r="J35" s="2"/>
    </row>
    <row r="36" spans="1:10" ht="30">
      <c r="A36" s="2">
        <v>31</v>
      </c>
      <c r="B36" s="3" t="s">
        <v>43</v>
      </c>
      <c r="C36" s="2" t="s">
        <v>13</v>
      </c>
      <c r="D36" s="2">
        <v>240</v>
      </c>
      <c r="E36" s="2"/>
      <c r="F36" s="34"/>
      <c r="G36" s="31"/>
      <c r="H36" s="2"/>
      <c r="I36" s="34"/>
      <c r="J36" s="2"/>
    </row>
    <row r="37" spans="1:10" ht="30">
      <c r="A37" s="2">
        <v>32</v>
      </c>
      <c r="B37" s="3" t="s">
        <v>44</v>
      </c>
      <c r="C37" s="2" t="s">
        <v>13</v>
      </c>
      <c r="D37" s="2">
        <v>50</v>
      </c>
      <c r="E37" s="2"/>
      <c r="F37" s="34"/>
      <c r="G37" s="31"/>
      <c r="H37" s="2"/>
      <c r="I37" s="34"/>
      <c r="J37" s="2"/>
    </row>
    <row r="38" spans="1:10" ht="30">
      <c r="A38" s="2">
        <v>33</v>
      </c>
      <c r="B38" s="3" t="s">
        <v>45</v>
      </c>
      <c r="C38" s="2" t="s">
        <v>13</v>
      </c>
      <c r="D38" s="2">
        <v>260</v>
      </c>
      <c r="E38" s="2"/>
      <c r="F38" s="34"/>
      <c r="G38" s="31"/>
      <c r="H38" s="2"/>
      <c r="I38" s="34"/>
      <c r="J38" s="2"/>
    </row>
    <row r="39" spans="1:10">
      <c r="A39" s="2">
        <v>34</v>
      </c>
      <c r="B39" s="3" t="s">
        <v>46</v>
      </c>
      <c r="C39" s="2" t="s">
        <v>13</v>
      </c>
      <c r="D39" s="2">
        <v>40</v>
      </c>
      <c r="E39" s="2"/>
      <c r="F39" s="34"/>
      <c r="G39" s="31"/>
      <c r="H39" s="2"/>
      <c r="I39" s="34"/>
      <c r="J39" s="2"/>
    </row>
    <row r="40" spans="1:10">
      <c r="A40" s="2">
        <v>35</v>
      </c>
      <c r="B40" s="3" t="s">
        <v>47</v>
      </c>
      <c r="C40" s="2" t="s">
        <v>13</v>
      </c>
      <c r="D40" s="2">
        <v>50</v>
      </c>
      <c r="E40" s="2"/>
      <c r="F40" s="34"/>
      <c r="G40" s="31"/>
      <c r="H40" s="2"/>
      <c r="I40" s="34"/>
      <c r="J40" s="2"/>
    </row>
    <row r="41" spans="1:10" ht="17.100000000000001" customHeight="1">
      <c r="A41" s="2">
        <v>36</v>
      </c>
      <c r="B41" s="3" t="s">
        <v>48</v>
      </c>
      <c r="C41" s="2" t="s">
        <v>13</v>
      </c>
      <c r="D41" s="2">
        <v>40</v>
      </c>
      <c r="E41" s="2"/>
      <c r="F41" s="34"/>
      <c r="G41" s="31"/>
      <c r="H41" s="2"/>
      <c r="I41" s="34"/>
      <c r="J41" s="2"/>
    </row>
    <row r="42" spans="1:10">
      <c r="A42" s="2">
        <v>37</v>
      </c>
      <c r="B42" s="3" t="s">
        <v>49</v>
      </c>
      <c r="C42" s="2" t="s">
        <v>13</v>
      </c>
      <c r="D42" s="2">
        <v>40</v>
      </c>
      <c r="E42" s="2"/>
      <c r="F42" s="34"/>
      <c r="G42" s="31"/>
      <c r="H42" s="2"/>
      <c r="I42" s="34"/>
      <c r="J42" s="2"/>
    </row>
    <row r="43" spans="1:10">
      <c r="A43" s="2">
        <v>38</v>
      </c>
      <c r="B43" s="3" t="s">
        <v>50</v>
      </c>
      <c r="C43" s="2" t="s">
        <v>13</v>
      </c>
      <c r="D43" s="2">
        <v>20</v>
      </c>
      <c r="E43" s="2"/>
      <c r="F43" s="34"/>
      <c r="G43" s="31"/>
      <c r="H43" s="2"/>
      <c r="I43" s="34"/>
      <c r="J43" s="2"/>
    </row>
    <row r="44" spans="1:10">
      <c r="A44" s="2">
        <v>39</v>
      </c>
      <c r="B44" s="3" t="s">
        <v>51</v>
      </c>
      <c r="C44" s="2" t="s">
        <v>13</v>
      </c>
      <c r="D44" s="2">
        <v>20</v>
      </c>
      <c r="E44" s="2"/>
      <c r="F44" s="34"/>
      <c r="G44" s="31"/>
      <c r="H44" s="2"/>
      <c r="I44" s="34"/>
      <c r="J44" s="2"/>
    </row>
    <row r="45" spans="1:10">
      <c r="A45" s="2">
        <v>40</v>
      </c>
      <c r="B45" s="3" t="s">
        <v>52</v>
      </c>
      <c r="C45" s="2" t="s">
        <v>13</v>
      </c>
      <c r="D45" s="2">
        <v>20</v>
      </c>
      <c r="E45" s="2"/>
      <c r="F45" s="34"/>
      <c r="G45" s="31"/>
      <c r="H45" s="2"/>
      <c r="I45" s="34"/>
      <c r="J45" s="2"/>
    </row>
    <row r="46" spans="1:10">
      <c r="A46" s="2">
        <v>41</v>
      </c>
      <c r="B46" s="3" t="s">
        <v>53</v>
      </c>
      <c r="C46" s="2" t="s">
        <v>13</v>
      </c>
      <c r="D46" s="2">
        <v>20</v>
      </c>
      <c r="E46" s="2"/>
      <c r="F46" s="34"/>
      <c r="G46" s="31"/>
      <c r="H46" s="2"/>
      <c r="I46" s="34"/>
      <c r="J46" s="2"/>
    </row>
    <row r="47" spans="1:10">
      <c r="A47" s="2">
        <v>42</v>
      </c>
      <c r="B47" s="3" t="s">
        <v>54</v>
      </c>
      <c r="C47" s="2" t="s">
        <v>13</v>
      </c>
      <c r="D47" s="2">
        <v>20</v>
      </c>
      <c r="E47" s="2"/>
      <c r="F47" s="34"/>
      <c r="G47" s="31"/>
      <c r="H47" s="2"/>
      <c r="I47" s="34"/>
      <c r="J47" s="2"/>
    </row>
    <row r="48" spans="1:10">
      <c r="A48" s="2">
        <v>43</v>
      </c>
      <c r="B48" s="3" t="s">
        <v>55</v>
      </c>
      <c r="C48" s="2" t="s">
        <v>13</v>
      </c>
      <c r="D48" s="2">
        <v>80</v>
      </c>
      <c r="E48" s="2"/>
      <c r="F48" s="34"/>
      <c r="G48" s="31"/>
      <c r="H48" s="2"/>
      <c r="I48" s="34"/>
      <c r="J48" s="2"/>
    </row>
    <row r="49" spans="1:10">
      <c r="A49" s="2">
        <v>44</v>
      </c>
      <c r="B49" s="3" t="s">
        <v>56</v>
      </c>
      <c r="C49" s="2" t="s">
        <v>13</v>
      </c>
      <c r="D49" s="2">
        <v>200</v>
      </c>
      <c r="E49" s="2"/>
      <c r="F49" s="34"/>
      <c r="G49" s="31"/>
      <c r="H49" s="2"/>
      <c r="I49" s="34"/>
      <c r="J49" s="2"/>
    </row>
    <row r="50" spans="1:10">
      <c r="A50" s="2">
        <v>45</v>
      </c>
      <c r="B50" s="3" t="s">
        <v>57</v>
      </c>
      <c r="C50" s="2" t="s">
        <v>13</v>
      </c>
      <c r="D50" s="2">
        <v>550</v>
      </c>
      <c r="E50" s="2"/>
      <c r="F50" s="34"/>
      <c r="G50" s="31"/>
      <c r="H50" s="2"/>
      <c r="I50" s="34"/>
      <c r="J50" s="2"/>
    </row>
    <row r="51" spans="1:10">
      <c r="A51" s="2">
        <v>46</v>
      </c>
      <c r="B51" s="3" t="s">
        <v>58</v>
      </c>
      <c r="C51" s="2" t="s">
        <v>13</v>
      </c>
      <c r="D51" s="2">
        <v>250</v>
      </c>
      <c r="E51" s="2"/>
      <c r="F51" s="34"/>
      <c r="G51" s="31"/>
      <c r="H51" s="2"/>
      <c r="I51" s="34"/>
      <c r="J51" s="2"/>
    </row>
    <row r="52" spans="1:10">
      <c r="A52" s="2">
        <v>47</v>
      </c>
      <c r="B52" s="3" t="s">
        <v>59</v>
      </c>
      <c r="C52" s="2" t="s">
        <v>13</v>
      </c>
      <c r="D52" s="2">
        <v>160</v>
      </c>
      <c r="E52" s="2"/>
      <c r="F52" s="34"/>
      <c r="G52" s="31"/>
      <c r="H52" s="2"/>
      <c r="I52" s="34"/>
      <c r="J52" s="2"/>
    </row>
    <row r="53" spans="1:10">
      <c r="A53" s="2">
        <v>48</v>
      </c>
      <c r="B53" s="3" t="s">
        <v>60</v>
      </c>
      <c r="C53" s="2" t="s">
        <v>13</v>
      </c>
      <c r="D53" s="2">
        <v>300</v>
      </c>
      <c r="E53" s="2"/>
      <c r="F53" s="34"/>
      <c r="G53" s="31"/>
      <c r="H53" s="2"/>
      <c r="I53" s="34"/>
      <c r="J53" s="2"/>
    </row>
    <row r="54" spans="1:10">
      <c r="A54" s="2">
        <v>49</v>
      </c>
      <c r="B54" s="3" t="s">
        <v>61</v>
      </c>
      <c r="C54" s="2" t="s">
        <v>13</v>
      </c>
      <c r="D54" s="2">
        <v>60</v>
      </c>
      <c r="E54" s="2"/>
      <c r="F54" s="34"/>
      <c r="G54" s="31"/>
      <c r="H54" s="2"/>
      <c r="I54" s="34"/>
      <c r="J54" s="2"/>
    </row>
    <row r="55" spans="1:10">
      <c r="A55" s="2">
        <v>50</v>
      </c>
      <c r="B55" s="3" t="s">
        <v>62</v>
      </c>
      <c r="C55" s="2" t="s">
        <v>13</v>
      </c>
      <c r="D55" s="2">
        <v>60</v>
      </c>
      <c r="E55" s="2"/>
      <c r="F55" s="34"/>
      <c r="G55" s="31"/>
      <c r="H55" s="2"/>
      <c r="I55" s="34"/>
      <c r="J55" s="2"/>
    </row>
    <row r="56" spans="1:10">
      <c r="A56" s="2">
        <v>51</v>
      </c>
      <c r="B56" s="3" t="s">
        <v>63</v>
      </c>
      <c r="C56" s="2" t="s">
        <v>13</v>
      </c>
      <c r="D56" s="2">
        <v>60</v>
      </c>
      <c r="E56" s="2"/>
      <c r="F56" s="34"/>
      <c r="G56" s="31"/>
      <c r="H56" s="2"/>
      <c r="I56" s="34"/>
      <c r="J56" s="2"/>
    </row>
    <row r="57" spans="1:10">
      <c r="A57" s="2">
        <v>52</v>
      </c>
      <c r="B57" s="3" t="s">
        <v>64</v>
      </c>
      <c r="C57" s="2" t="s">
        <v>13</v>
      </c>
      <c r="D57" s="2">
        <v>40</v>
      </c>
      <c r="E57" s="2"/>
      <c r="F57" s="34"/>
      <c r="G57" s="31"/>
      <c r="H57" s="2"/>
      <c r="I57" s="34"/>
      <c r="J57" s="2"/>
    </row>
    <row r="58" spans="1:10">
      <c r="A58" s="2">
        <v>53</v>
      </c>
      <c r="B58" s="3" t="s">
        <v>65</v>
      </c>
      <c r="C58" s="2" t="s">
        <v>13</v>
      </c>
      <c r="D58" s="2">
        <v>60</v>
      </c>
      <c r="E58" s="2"/>
      <c r="F58" s="34"/>
      <c r="G58" s="31"/>
      <c r="H58" s="2"/>
      <c r="I58" s="34"/>
      <c r="J58" s="2"/>
    </row>
    <row r="59" spans="1:10">
      <c r="A59" s="2">
        <v>54</v>
      </c>
      <c r="B59" s="3" t="s">
        <v>66</v>
      </c>
      <c r="C59" s="2" t="s">
        <v>13</v>
      </c>
      <c r="D59" s="2">
        <v>120</v>
      </c>
      <c r="E59" s="2"/>
      <c r="F59" s="34"/>
      <c r="G59" s="31"/>
      <c r="H59" s="2"/>
      <c r="I59" s="34"/>
      <c r="J59" s="2"/>
    </row>
    <row r="60" spans="1:10">
      <c r="A60" s="2">
        <v>55</v>
      </c>
      <c r="B60" s="3" t="s">
        <v>67</v>
      </c>
      <c r="C60" s="2" t="s">
        <v>13</v>
      </c>
      <c r="D60" s="2">
        <v>220</v>
      </c>
      <c r="E60" s="2"/>
      <c r="F60" s="34"/>
      <c r="G60" s="31"/>
      <c r="H60" s="2"/>
      <c r="I60" s="34"/>
      <c r="J60" s="2"/>
    </row>
    <row r="61" spans="1:10">
      <c r="A61" s="2">
        <v>56</v>
      </c>
      <c r="B61" s="3" t="s">
        <v>68</v>
      </c>
      <c r="C61" s="2" t="s">
        <v>13</v>
      </c>
      <c r="D61" s="2">
        <v>300</v>
      </c>
      <c r="E61" s="2"/>
      <c r="F61" s="34"/>
      <c r="G61" s="31"/>
      <c r="H61" s="2"/>
      <c r="I61" s="34"/>
      <c r="J61" s="2"/>
    </row>
    <row r="62" spans="1:10">
      <c r="A62" s="2">
        <v>57</v>
      </c>
      <c r="B62" s="3" t="s">
        <v>69</v>
      </c>
      <c r="C62" s="2" t="s">
        <v>13</v>
      </c>
      <c r="D62" s="2">
        <v>100</v>
      </c>
      <c r="E62" s="2"/>
      <c r="F62" s="34"/>
      <c r="G62" s="31"/>
      <c r="H62" s="2"/>
      <c r="I62" s="34"/>
      <c r="J62" s="2"/>
    </row>
    <row r="63" spans="1:10">
      <c r="A63" s="2">
        <v>58</v>
      </c>
      <c r="B63" s="3" t="s">
        <v>70</v>
      </c>
      <c r="C63" s="2" t="s">
        <v>13</v>
      </c>
      <c r="D63" s="2">
        <v>40</v>
      </c>
      <c r="E63" s="2"/>
      <c r="F63" s="34"/>
      <c r="G63" s="31"/>
      <c r="H63" s="2"/>
      <c r="I63" s="34"/>
      <c r="J63" s="2"/>
    </row>
    <row r="64" spans="1:10">
      <c r="A64" s="2">
        <v>59</v>
      </c>
      <c r="B64" s="3" t="s">
        <v>71</v>
      </c>
      <c r="C64" s="2" t="s">
        <v>13</v>
      </c>
      <c r="D64" s="2">
        <v>25</v>
      </c>
      <c r="E64" s="2"/>
      <c r="F64" s="34"/>
      <c r="G64" s="31"/>
      <c r="H64" s="2"/>
      <c r="I64" s="34"/>
      <c r="J64" s="2"/>
    </row>
    <row r="65" spans="1:10">
      <c r="A65" s="2">
        <v>60</v>
      </c>
      <c r="B65" s="3" t="s">
        <v>72</v>
      </c>
      <c r="C65" s="2" t="s">
        <v>13</v>
      </c>
      <c r="D65" s="2">
        <v>10</v>
      </c>
      <c r="E65" s="2"/>
      <c r="F65" s="34"/>
      <c r="G65" s="31"/>
      <c r="H65" s="2"/>
      <c r="I65" s="34"/>
      <c r="J65" s="2"/>
    </row>
    <row r="66" spans="1:10">
      <c r="A66" s="2"/>
      <c r="B66" s="3" t="s">
        <v>73</v>
      </c>
      <c r="C66" s="2"/>
      <c r="D66" s="2"/>
      <c r="E66" s="2"/>
      <c r="F66" s="34">
        <f>SUM(F6:F65)</f>
        <v>0</v>
      </c>
      <c r="G66" s="2"/>
      <c r="H66" s="2"/>
      <c r="I66" s="34">
        <f>SUM(I6:I65)</f>
        <v>0</v>
      </c>
      <c r="J66" s="2"/>
    </row>
    <row r="68" spans="1:10" ht="45" customHeight="1">
      <c r="B68" s="61" t="s">
        <v>1565</v>
      </c>
      <c r="C68" s="61"/>
      <c r="D68" s="61"/>
      <c r="E68" s="61"/>
      <c r="F68" s="61"/>
      <c r="G68" s="61"/>
      <c r="H68" s="61"/>
      <c r="I68" s="61"/>
      <c r="J68" s="61"/>
    </row>
    <row r="69" spans="1:10">
      <c r="B69" s="1" t="s">
        <v>74</v>
      </c>
      <c r="H69" t="s">
        <v>75</v>
      </c>
    </row>
    <row r="70" spans="1:10">
      <c r="B70" s="1" t="s">
        <v>76</v>
      </c>
      <c r="I70" t="s">
        <v>77</v>
      </c>
    </row>
  </sheetData>
  <mergeCells count="1">
    <mergeCell ref="B68:J68"/>
  </mergeCells>
  <pageMargins left="0.25" right="0.25" top="0.75" bottom="0.75" header="0.51180555555555496" footer="0.51180555555555496"/>
  <pageSetup paperSize="9" scale="60" firstPageNumber="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3"/>
  <sheetViews>
    <sheetView topLeftCell="A17" zoomScaleNormal="100" workbookViewId="0">
      <selection activeCell="I19" sqref="E6:I19"/>
    </sheetView>
  </sheetViews>
  <sheetFormatPr defaultRowHeight="15"/>
  <cols>
    <col min="1" max="1" width="3.5703125" customWidth="1"/>
    <col min="2" max="2" width="48.140625" style="1" customWidth="1"/>
    <col min="3" max="3" width="10" customWidth="1"/>
    <col min="4" max="4" width="6.85546875" customWidth="1"/>
    <col min="5" max="5" width="12.140625" customWidth="1"/>
    <col min="6" max="6" width="12.85546875" customWidth="1"/>
    <col min="7" max="7" width="7" customWidth="1"/>
    <col min="8" max="8" width="12.140625" customWidth="1"/>
    <col min="9" max="9" width="11.85546875" customWidth="1"/>
    <col min="10" max="10" width="10.140625" customWidth="1"/>
    <col min="11" max="254" width="8" customWidth="1"/>
    <col min="255" max="1022" width="8.5703125" customWidth="1"/>
    <col min="1023" max="1025" width="10.42578125" customWidth="1"/>
  </cols>
  <sheetData>
    <row r="1" spans="1:10">
      <c r="B1" s="1" t="s">
        <v>0</v>
      </c>
    </row>
    <row r="2" spans="1:10">
      <c r="B2" s="1" t="s">
        <v>1</v>
      </c>
    </row>
    <row r="4" spans="1:10" ht="13.5" customHeight="1">
      <c r="A4" t="s">
        <v>78</v>
      </c>
    </row>
    <row r="5" spans="1:10" ht="77.25">
      <c r="A5" s="4" t="s">
        <v>3</v>
      </c>
      <c r="B5" s="4" t="s">
        <v>4</v>
      </c>
      <c r="C5" s="4" t="s">
        <v>5</v>
      </c>
      <c r="D5" s="4" t="s">
        <v>6</v>
      </c>
      <c r="E5" s="4" t="s">
        <v>7</v>
      </c>
      <c r="F5" s="4" t="s">
        <v>8</v>
      </c>
      <c r="G5" s="4" t="s">
        <v>9</v>
      </c>
      <c r="H5" s="4" t="s">
        <v>10</v>
      </c>
      <c r="I5" s="5" t="s">
        <v>11</v>
      </c>
      <c r="J5" s="5" t="s">
        <v>1559</v>
      </c>
    </row>
    <row r="6" spans="1:10" s="1" customFormat="1" ht="15" customHeight="1">
      <c r="A6" s="3">
        <v>1</v>
      </c>
      <c r="B6" s="3" t="s">
        <v>79</v>
      </c>
      <c r="C6" s="3" t="s">
        <v>13</v>
      </c>
      <c r="D6" s="3">
        <v>20</v>
      </c>
      <c r="E6" s="3"/>
      <c r="F6" s="3"/>
      <c r="G6" s="37"/>
      <c r="H6" s="3"/>
      <c r="I6" s="3"/>
      <c r="J6" s="3"/>
    </row>
    <row r="7" spans="1:10" s="1" customFormat="1" ht="15" customHeight="1">
      <c r="A7" s="3">
        <v>2</v>
      </c>
      <c r="B7" s="3" t="s">
        <v>80</v>
      </c>
      <c r="C7" s="3" t="s">
        <v>13</v>
      </c>
      <c r="D7" s="3">
        <v>40</v>
      </c>
      <c r="E7" s="3"/>
      <c r="F7" s="53"/>
      <c r="G7" s="37"/>
      <c r="H7" s="3"/>
      <c r="I7" s="53"/>
      <c r="J7" s="3"/>
    </row>
    <row r="8" spans="1:10" s="1" customFormat="1" ht="15" customHeight="1">
      <c r="A8" s="3">
        <v>3</v>
      </c>
      <c r="B8" s="3" t="s">
        <v>81</v>
      </c>
      <c r="C8" s="3" t="s">
        <v>13</v>
      </c>
      <c r="D8" s="3">
        <v>30</v>
      </c>
      <c r="E8" s="3"/>
      <c r="F8" s="53"/>
      <c r="G8" s="37"/>
      <c r="H8" s="3"/>
      <c r="I8" s="53"/>
      <c r="J8" s="3"/>
    </row>
    <row r="9" spans="1:10" s="1" customFormat="1" ht="15" customHeight="1">
      <c r="A9" s="3">
        <v>4</v>
      </c>
      <c r="B9" s="3" t="s">
        <v>82</v>
      </c>
      <c r="C9" s="3" t="s">
        <v>13</v>
      </c>
      <c r="D9" s="3">
        <v>20</v>
      </c>
      <c r="E9" s="3"/>
      <c r="F9" s="53"/>
      <c r="G9" s="37"/>
      <c r="H9" s="3"/>
      <c r="I9" s="53"/>
      <c r="J9" s="3"/>
    </row>
    <row r="10" spans="1:10" s="1" customFormat="1" ht="26.25" customHeight="1">
      <c r="A10" s="3">
        <v>5</v>
      </c>
      <c r="B10" s="3" t="s">
        <v>83</v>
      </c>
      <c r="C10" s="3" t="s">
        <v>13</v>
      </c>
      <c r="D10" s="3">
        <v>20</v>
      </c>
      <c r="E10" s="3"/>
      <c r="F10" s="53"/>
      <c r="G10" s="37"/>
      <c r="H10" s="3"/>
      <c r="I10" s="53"/>
      <c r="J10" s="3"/>
    </row>
    <row r="11" spans="1:10" s="1" customFormat="1" ht="25.15" customHeight="1">
      <c r="A11" s="3">
        <v>6</v>
      </c>
      <c r="B11" s="3" t="s">
        <v>84</v>
      </c>
      <c r="C11" s="3" t="s">
        <v>13</v>
      </c>
      <c r="D11" s="3">
        <v>260</v>
      </c>
      <c r="E11" s="3"/>
      <c r="F11" s="53"/>
      <c r="G11" s="37"/>
      <c r="H11" s="3"/>
      <c r="I11" s="53"/>
      <c r="J11" s="3"/>
    </row>
    <row r="12" spans="1:10" s="1" customFormat="1" ht="25.15" customHeight="1">
      <c r="A12" s="3">
        <v>7</v>
      </c>
      <c r="B12" s="3" t="s">
        <v>85</v>
      </c>
      <c r="C12" s="3" t="s">
        <v>13</v>
      </c>
      <c r="D12" s="3">
        <v>150</v>
      </c>
      <c r="E12" s="3"/>
      <c r="F12" s="53"/>
      <c r="G12" s="37"/>
      <c r="H12" s="3"/>
      <c r="I12" s="53"/>
      <c r="J12" s="3"/>
    </row>
    <row r="13" spans="1:10" s="1" customFormat="1" ht="25.5" customHeight="1">
      <c r="A13" s="3">
        <v>8</v>
      </c>
      <c r="B13" s="3" t="s">
        <v>86</v>
      </c>
      <c r="C13" s="3" t="s">
        <v>13</v>
      </c>
      <c r="D13" s="3">
        <v>6</v>
      </c>
      <c r="E13" s="3"/>
      <c r="F13" s="53"/>
      <c r="G13" s="37"/>
      <c r="H13" s="3"/>
      <c r="I13" s="53"/>
      <c r="J13" s="3"/>
    </row>
    <row r="14" spans="1:10" s="1" customFormat="1" ht="15" customHeight="1">
      <c r="A14" s="3">
        <v>9</v>
      </c>
      <c r="B14" s="3" t="s">
        <v>87</v>
      </c>
      <c r="C14" s="3" t="s">
        <v>13</v>
      </c>
      <c r="D14" s="3">
        <v>50</v>
      </c>
      <c r="E14" s="3"/>
      <c r="F14" s="53"/>
      <c r="G14" s="37"/>
      <c r="H14" s="3"/>
      <c r="I14" s="53"/>
      <c r="J14" s="3"/>
    </row>
    <row r="15" spans="1:10" s="1" customFormat="1" ht="15" customHeight="1">
      <c r="A15" s="3">
        <v>10</v>
      </c>
      <c r="B15" s="3" t="s">
        <v>88</v>
      </c>
      <c r="C15" s="3" t="s">
        <v>13</v>
      </c>
      <c r="D15" s="3">
        <v>50</v>
      </c>
      <c r="E15" s="3"/>
      <c r="F15" s="53"/>
      <c r="G15" s="37"/>
      <c r="H15" s="3"/>
      <c r="I15" s="53"/>
      <c r="J15" s="3"/>
    </row>
    <row r="16" spans="1:10" s="1" customFormat="1" ht="99.75" customHeight="1">
      <c r="A16" s="3">
        <v>11</v>
      </c>
      <c r="B16" s="3" t="s">
        <v>89</v>
      </c>
      <c r="C16" s="3" t="s">
        <v>13</v>
      </c>
      <c r="D16" s="3">
        <v>300</v>
      </c>
      <c r="E16" s="3"/>
      <c r="F16" s="53"/>
      <c r="G16" s="37"/>
      <c r="H16" s="3"/>
      <c r="I16" s="53"/>
      <c r="J16" s="3"/>
    </row>
    <row r="17" spans="1:10" s="1" customFormat="1" ht="88.5" customHeight="1">
      <c r="A17" s="3">
        <v>12</v>
      </c>
      <c r="B17" s="3" t="s">
        <v>90</v>
      </c>
      <c r="C17" s="3" t="s">
        <v>13</v>
      </c>
      <c r="D17" s="3">
        <v>10</v>
      </c>
      <c r="E17" s="3"/>
      <c r="F17" s="53"/>
      <c r="G17" s="37"/>
      <c r="H17" s="3"/>
      <c r="I17" s="53"/>
      <c r="J17" s="3"/>
    </row>
    <row r="18" spans="1:10" s="1" customFormat="1" ht="93" customHeight="1">
      <c r="A18" s="3">
        <v>13</v>
      </c>
      <c r="B18" s="3" t="s">
        <v>91</v>
      </c>
      <c r="C18" s="3" t="s">
        <v>13</v>
      </c>
      <c r="D18" s="3">
        <v>10</v>
      </c>
      <c r="E18" s="3"/>
      <c r="F18" s="53"/>
      <c r="G18" s="37"/>
      <c r="H18" s="3"/>
      <c r="I18" s="53"/>
      <c r="J18" s="3"/>
    </row>
    <row r="19" spans="1:10" s="1" customFormat="1" ht="84" customHeight="1">
      <c r="A19" s="3"/>
      <c r="B19" s="3" t="s">
        <v>92</v>
      </c>
      <c r="C19" s="3" t="s">
        <v>13</v>
      </c>
      <c r="D19" s="3">
        <v>300</v>
      </c>
      <c r="E19" s="3"/>
      <c r="F19" s="53"/>
      <c r="G19" s="37"/>
      <c r="H19" s="3"/>
      <c r="I19" s="53"/>
      <c r="J19" s="3"/>
    </row>
    <row r="20" spans="1:10" ht="23.25" customHeight="1">
      <c r="A20" s="2"/>
      <c r="B20" s="3" t="s">
        <v>73</v>
      </c>
      <c r="C20" s="2"/>
      <c r="D20" s="2"/>
      <c r="E20" s="2"/>
      <c r="F20" s="2">
        <f>SUM(F6:F19)</f>
        <v>0</v>
      </c>
      <c r="G20" s="2"/>
      <c r="H20" s="2"/>
      <c r="I20" s="2">
        <f>SUM(I6:I19)</f>
        <v>0</v>
      </c>
      <c r="J20" s="2"/>
    </row>
    <row r="21" spans="1:10" s="27" customFormat="1" ht="45" customHeight="1">
      <c r="B21" s="61" t="s">
        <v>1565</v>
      </c>
      <c r="C21" s="61"/>
      <c r="D21" s="61"/>
      <c r="E21" s="61"/>
      <c r="F21" s="61"/>
      <c r="G21" s="61"/>
      <c r="H21" s="61"/>
      <c r="I21" s="61"/>
      <c r="J21" s="61"/>
    </row>
    <row r="22" spans="1:10" s="27" customFormat="1">
      <c r="B22" s="29" t="s">
        <v>74</v>
      </c>
      <c r="H22" s="27" t="s">
        <v>75</v>
      </c>
    </row>
    <row r="23" spans="1:10" s="27" customFormat="1">
      <c r="B23" s="29" t="s">
        <v>76</v>
      </c>
      <c r="I23" s="27" t="s">
        <v>77</v>
      </c>
    </row>
  </sheetData>
  <mergeCells count="1">
    <mergeCell ref="B21:J21"/>
  </mergeCells>
  <pageMargins left="0.78749999999999998" right="0.78749999999999998" top="0.98402777777777795" bottom="0.98402777777777795" header="0.51180555555555496" footer="0.51180555555555496"/>
  <pageSetup paperSize="9" scale="61"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I6" sqref="E5:I6"/>
    </sheetView>
  </sheetViews>
  <sheetFormatPr defaultRowHeight="15"/>
  <cols>
    <col min="1" max="1" width="4" customWidth="1"/>
    <col min="2" max="2" width="34.140625" customWidth="1"/>
    <col min="3" max="9" width="10.7109375" customWidth="1"/>
    <col min="10" max="10" width="14.5703125" customWidth="1"/>
    <col min="11" max="1022" width="10.7109375" customWidth="1"/>
    <col min="1023" max="1025" width="10.42578125" customWidth="1"/>
  </cols>
  <sheetData>
    <row r="1" spans="1:10">
      <c r="B1" t="s">
        <v>0</v>
      </c>
    </row>
    <row r="2" spans="1:10">
      <c r="B2" t="s">
        <v>1</v>
      </c>
    </row>
    <row r="3" spans="1:10">
      <c r="A3" t="s">
        <v>93</v>
      </c>
    </row>
    <row r="4" spans="1:10" ht="51.75">
      <c r="A4" s="4" t="s">
        <v>3</v>
      </c>
      <c r="B4" s="4" t="s">
        <v>4</v>
      </c>
      <c r="C4" s="4" t="s">
        <v>5</v>
      </c>
      <c r="D4" s="4" t="s">
        <v>6</v>
      </c>
      <c r="E4" s="4" t="s">
        <v>7</v>
      </c>
      <c r="F4" s="4" t="s">
        <v>8</v>
      </c>
      <c r="G4" s="4" t="s">
        <v>9</v>
      </c>
      <c r="H4" s="4" t="s">
        <v>10</v>
      </c>
      <c r="I4" s="5" t="s">
        <v>11</v>
      </c>
      <c r="J4" s="5" t="s">
        <v>1559</v>
      </c>
    </row>
    <row r="5" spans="1:10" ht="77.25" customHeight="1">
      <c r="A5" s="2">
        <v>1</v>
      </c>
      <c r="B5" s="3" t="s">
        <v>94</v>
      </c>
      <c r="C5" s="2" t="s">
        <v>13</v>
      </c>
      <c r="D5" s="2">
        <v>1200</v>
      </c>
      <c r="E5" s="2"/>
      <c r="F5" s="2"/>
      <c r="G5" s="35"/>
      <c r="H5" s="2"/>
      <c r="I5" s="2"/>
      <c r="J5" s="2"/>
    </row>
    <row r="6" spans="1:10" ht="77.25" customHeight="1">
      <c r="A6" s="2">
        <v>2</v>
      </c>
      <c r="B6" s="3" t="s">
        <v>95</v>
      </c>
      <c r="C6" s="2" t="s">
        <v>13</v>
      </c>
      <c r="D6" s="2">
        <v>200</v>
      </c>
      <c r="E6" s="2"/>
      <c r="F6" s="26"/>
      <c r="G6" s="35"/>
      <c r="H6" s="2"/>
      <c r="I6" s="26"/>
      <c r="J6" s="2"/>
    </row>
    <row r="7" spans="1:10">
      <c r="A7" s="62" t="s">
        <v>96</v>
      </c>
      <c r="B7" s="62"/>
      <c r="C7" s="2"/>
      <c r="D7" s="2"/>
      <c r="E7" s="2"/>
      <c r="F7" s="34">
        <f>SUM(F5:F6)</f>
        <v>0</v>
      </c>
      <c r="G7" s="34"/>
      <c r="H7" s="34"/>
      <c r="I7" s="34">
        <f>SUM(I5:I6)</f>
        <v>0</v>
      </c>
      <c r="J7" s="34"/>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2">
    <mergeCell ref="A7:B7"/>
    <mergeCell ref="B9:J9"/>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42"/>
  <sheetViews>
    <sheetView topLeftCell="A27" zoomScaleNormal="100" workbookViewId="0">
      <selection activeCell="I37" sqref="E6:I37"/>
    </sheetView>
  </sheetViews>
  <sheetFormatPr defaultRowHeight="15"/>
  <cols>
    <col min="1" max="1" width="4.42578125" customWidth="1"/>
    <col min="2" max="2" width="42.85546875" customWidth="1"/>
    <col min="3" max="255" width="10.5703125" customWidth="1"/>
    <col min="256" max="256" width="2.5703125" customWidth="1"/>
    <col min="257" max="257" width="42.85546875" customWidth="1"/>
    <col min="258" max="511" width="10.5703125" customWidth="1"/>
    <col min="512" max="512" width="2.5703125" customWidth="1"/>
    <col min="513" max="513" width="42.85546875" customWidth="1"/>
    <col min="514" max="767" width="10.5703125" customWidth="1"/>
    <col min="768" max="768" width="2.5703125" customWidth="1"/>
    <col min="769" max="769" width="42.85546875" customWidth="1"/>
    <col min="770" max="1022" width="10.5703125" customWidth="1"/>
    <col min="1023" max="1025" width="10.42578125" customWidth="1"/>
  </cols>
  <sheetData>
    <row r="2" spans="1:10">
      <c r="B2" t="s">
        <v>0</v>
      </c>
    </row>
    <row r="3" spans="1:10">
      <c r="B3" t="s">
        <v>1</v>
      </c>
    </row>
    <row r="4" spans="1:10">
      <c r="A4" t="s">
        <v>97</v>
      </c>
    </row>
    <row r="5" spans="1:10" ht="77.25">
      <c r="A5" s="4" t="s">
        <v>3</v>
      </c>
      <c r="B5" s="4" t="s">
        <v>4</v>
      </c>
      <c r="C5" s="4" t="s">
        <v>5</v>
      </c>
      <c r="D5" s="4" t="s">
        <v>6</v>
      </c>
      <c r="E5" s="4" t="s">
        <v>7</v>
      </c>
      <c r="F5" s="4" t="s">
        <v>8</v>
      </c>
      <c r="G5" s="4" t="s">
        <v>9</v>
      </c>
      <c r="H5" s="4" t="s">
        <v>10</v>
      </c>
      <c r="I5" s="5" t="s">
        <v>11</v>
      </c>
      <c r="J5" s="5" t="s">
        <v>1559</v>
      </c>
    </row>
    <row r="6" spans="1:10">
      <c r="A6" s="2">
        <v>1</v>
      </c>
      <c r="B6" s="3" t="s">
        <v>98</v>
      </c>
      <c r="C6" s="2" t="s">
        <v>99</v>
      </c>
      <c r="D6" s="2">
        <v>8</v>
      </c>
      <c r="E6" s="2"/>
      <c r="F6" s="2"/>
      <c r="G6" s="32"/>
      <c r="H6" s="2"/>
      <c r="I6" s="2"/>
      <c r="J6" s="2"/>
    </row>
    <row r="7" spans="1:10">
      <c r="A7" s="2">
        <v>2</v>
      </c>
      <c r="B7" s="3" t="s">
        <v>100</v>
      </c>
      <c r="C7" s="2" t="s">
        <v>99</v>
      </c>
      <c r="D7" s="2">
        <v>120</v>
      </c>
      <c r="E7" s="2"/>
      <c r="F7" s="26"/>
      <c r="G7" s="32"/>
      <c r="H7" s="2"/>
      <c r="I7" s="26"/>
      <c r="J7" s="2"/>
    </row>
    <row r="8" spans="1:10" ht="30">
      <c r="A8" s="2">
        <v>3</v>
      </c>
      <c r="B8" s="3" t="s">
        <v>101</v>
      </c>
      <c r="C8" s="2" t="s">
        <v>99</v>
      </c>
      <c r="D8" s="2">
        <v>1800</v>
      </c>
      <c r="E8" s="2"/>
      <c r="F8" s="26"/>
      <c r="G8" s="32"/>
      <c r="H8" s="2"/>
      <c r="I8" s="26"/>
      <c r="J8" s="2"/>
    </row>
    <row r="9" spans="1:10" ht="44.25" customHeight="1">
      <c r="A9" s="2">
        <v>4</v>
      </c>
      <c r="B9" s="3" t="s">
        <v>102</v>
      </c>
      <c r="C9" s="2" t="s">
        <v>99</v>
      </c>
      <c r="D9" s="2">
        <v>1000</v>
      </c>
      <c r="E9" s="2"/>
      <c r="F9" s="26"/>
      <c r="G9" s="32"/>
      <c r="H9" s="2"/>
      <c r="I9" s="26"/>
      <c r="J9" s="2"/>
    </row>
    <row r="10" spans="1:10" ht="50.25" customHeight="1">
      <c r="A10" s="2">
        <v>5</v>
      </c>
      <c r="B10" s="3" t="s">
        <v>103</v>
      </c>
      <c r="C10" s="2" t="s">
        <v>99</v>
      </c>
      <c r="D10" s="2">
        <v>200</v>
      </c>
      <c r="E10" s="2"/>
      <c r="F10" s="26"/>
      <c r="G10" s="32"/>
      <c r="H10" s="2"/>
      <c r="I10" s="26"/>
      <c r="J10" s="2"/>
    </row>
    <row r="11" spans="1:10" ht="60">
      <c r="A11" s="2">
        <v>6</v>
      </c>
      <c r="B11" s="3" t="s">
        <v>104</v>
      </c>
      <c r="C11" s="2" t="s">
        <v>99</v>
      </c>
      <c r="D11" s="2">
        <v>500</v>
      </c>
      <c r="E11" s="2"/>
      <c r="F11" s="26"/>
      <c r="G11" s="32"/>
      <c r="H11" s="2"/>
      <c r="I11" s="26"/>
      <c r="J11" s="2"/>
    </row>
    <row r="12" spans="1:10" ht="30">
      <c r="A12" s="2">
        <v>7</v>
      </c>
      <c r="B12" s="3" t="s">
        <v>105</v>
      </c>
      <c r="C12" s="2" t="s">
        <v>106</v>
      </c>
      <c r="D12" s="2">
        <v>35</v>
      </c>
      <c r="E12" s="2"/>
      <c r="F12" s="26"/>
      <c r="G12" s="32"/>
      <c r="H12" s="2"/>
      <c r="I12" s="26"/>
      <c r="J12" s="2"/>
    </row>
    <row r="13" spans="1:10" ht="30">
      <c r="A13" s="2">
        <v>8</v>
      </c>
      <c r="B13" s="3" t="s">
        <v>107</v>
      </c>
      <c r="C13" s="2" t="s">
        <v>106</v>
      </c>
      <c r="D13" s="2">
        <v>35</v>
      </c>
      <c r="E13" s="2"/>
      <c r="F13" s="26"/>
      <c r="G13" s="32"/>
      <c r="H13" s="2"/>
      <c r="I13" s="26"/>
      <c r="J13" s="2"/>
    </row>
    <row r="14" spans="1:10" ht="30">
      <c r="A14" s="2">
        <v>9</v>
      </c>
      <c r="B14" s="3" t="s">
        <v>108</v>
      </c>
      <c r="C14" s="2" t="s">
        <v>106</v>
      </c>
      <c r="D14" s="2">
        <v>16</v>
      </c>
      <c r="E14" s="2"/>
      <c r="F14" s="26"/>
      <c r="G14" s="32"/>
      <c r="H14" s="2"/>
      <c r="I14" s="26"/>
      <c r="J14" s="2"/>
    </row>
    <row r="15" spans="1:10" ht="30">
      <c r="A15" s="2">
        <v>10</v>
      </c>
      <c r="B15" s="3" t="s">
        <v>109</v>
      </c>
      <c r="C15" s="2" t="s">
        <v>106</v>
      </c>
      <c r="D15" s="2">
        <v>3</v>
      </c>
      <c r="E15" s="2"/>
      <c r="F15" s="26"/>
      <c r="G15" s="32"/>
      <c r="H15" s="2"/>
      <c r="I15" s="26"/>
      <c r="J15" s="2"/>
    </row>
    <row r="16" spans="1:10" ht="30">
      <c r="A16" s="2">
        <v>11</v>
      </c>
      <c r="B16" s="3" t="s">
        <v>110</v>
      </c>
      <c r="C16" s="2" t="s">
        <v>111</v>
      </c>
      <c r="D16" s="2">
        <v>60</v>
      </c>
      <c r="E16" s="2"/>
      <c r="F16" s="26"/>
      <c r="G16" s="32"/>
      <c r="H16" s="2"/>
      <c r="I16" s="26"/>
      <c r="J16" s="2"/>
    </row>
    <row r="17" spans="1:10" ht="42.75" customHeight="1">
      <c r="A17" s="2">
        <v>12</v>
      </c>
      <c r="B17" s="3" t="s">
        <v>112</v>
      </c>
      <c r="C17" s="2" t="s">
        <v>13</v>
      </c>
      <c r="D17" s="2">
        <v>35</v>
      </c>
      <c r="E17" s="2"/>
      <c r="F17" s="26"/>
      <c r="G17" s="32"/>
      <c r="H17" s="2"/>
      <c r="I17" s="26"/>
      <c r="J17" s="2"/>
    </row>
    <row r="18" spans="1:10" ht="42.95" customHeight="1">
      <c r="A18" s="2">
        <v>13</v>
      </c>
      <c r="B18" s="3" t="s">
        <v>113</v>
      </c>
      <c r="C18" s="2" t="s">
        <v>13</v>
      </c>
      <c r="D18" s="2">
        <v>90</v>
      </c>
      <c r="E18" s="2"/>
      <c r="F18" s="26"/>
      <c r="G18" s="32"/>
      <c r="H18" s="2"/>
      <c r="I18" s="26"/>
      <c r="J18" s="2"/>
    </row>
    <row r="19" spans="1:10" ht="42.95" customHeight="1">
      <c r="A19" s="2">
        <v>14</v>
      </c>
      <c r="B19" s="3" t="s">
        <v>114</v>
      </c>
      <c r="C19" s="2" t="s">
        <v>13</v>
      </c>
      <c r="D19" s="2">
        <v>40</v>
      </c>
      <c r="E19" s="2"/>
      <c r="F19" s="26"/>
      <c r="G19" s="32"/>
      <c r="H19" s="2"/>
      <c r="I19" s="26"/>
      <c r="J19" s="2"/>
    </row>
    <row r="20" spans="1:10">
      <c r="A20" s="2">
        <v>15</v>
      </c>
      <c r="B20" s="3" t="s">
        <v>115</v>
      </c>
      <c r="C20" s="2" t="s">
        <v>116</v>
      </c>
      <c r="D20" s="2">
        <v>50</v>
      </c>
      <c r="E20" s="2"/>
      <c r="F20" s="26"/>
      <c r="G20" s="32"/>
      <c r="H20" s="2"/>
      <c r="I20" s="26"/>
      <c r="J20" s="2"/>
    </row>
    <row r="21" spans="1:10">
      <c r="A21" s="2">
        <v>16</v>
      </c>
      <c r="B21" s="3" t="s">
        <v>117</v>
      </c>
      <c r="C21" s="2" t="s">
        <v>116</v>
      </c>
      <c r="D21" s="2">
        <v>110</v>
      </c>
      <c r="E21" s="2"/>
      <c r="F21" s="26"/>
      <c r="G21" s="32"/>
      <c r="H21" s="2"/>
      <c r="I21" s="26"/>
      <c r="J21" s="2"/>
    </row>
    <row r="22" spans="1:10" ht="30">
      <c r="A22" s="2">
        <v>17</v>
      </c>
      <c r="B22" s="3" t="s">
        <v>118</v>
      </c>
      <c r="C22" s="2" t="s">
        <v>13</v>
      </c>
      <c r="D22" s="2">
        <v>20</v>
      </c>
      <c r="E22" s="2"/>
      <c r="F22" s="26"/>
      <c r="G22" s="32"/>
      <c r="H22" s="2"/>
      <c r="I22" s="26"/>
      <c r="J22" s="2"/>
    </row>
    <row r="23" spans="1:10" ht="30">
      <c r="A23" s="2">
        <v>18</v>
      </c>
      <c r="B23" s="3" t="s">
        <v>119</v>
      </c>
      <c r="C23" s="2" t="s">
        <v>13</v>
      </c>
      <c r="D23" s="2">
        <v>220</v>
      </c>
      <c r="E23" s="2"/>
      <c r="F23" s="26"/>
      <c r="G23" s="32"/>
      <c r="H23" s="2"/>
      <c r="I23" s="26"/>
      <c r="J23" s="2"/>
    </row>
    <row r="24" spans="1:10" ht="30">
      <c r="A24" s="2">
        <v>19</v>
      </c>
      <c r="B24" s="3" t="s">
        <v>120</v>
      </c>
      <c r="C24" s="2" t="s">
        <v>13</v>
      </c>
      <c r="D24" s="2">
        <v>40</v>
      </c>
      <c r="E24" s="2"/>
      <c r="F24" s="26"/>
      <c r="G24" s="32"/>
      <c r="H24" s="2"/>
      <c r="I24" s="26"/>
      <c r="J24" s="2"/>
    </row>
    <row r="25" spans="1:10">
      <c r="A25" s="2">
        <v>23</v>
      </c>
      <c r="B25" s="3" t="s">
        <v>121</v>
      </c>
      <c r="C25" s="2" t="s">
        <v>13</v>
      </c>
      <c r="D25" s="2">
        <v>160</v>
      </c>
      <c r="E25" s="2"/>
      <c r="F25" s="26"/>
      <c r="G25" s="32"/>
      <c r="H25" s="2"/>
      <c r="I25" s="26"/>
      <c r="J25" s="2"/>
    </row>
    <row r="26" spans="1:10" ht="30">
      <c r="A26" s="2">
        <v>24</v>
      </c>
      <c r="B26" s="3" t="s">
        <v>122</v>
      </c>
      <c r="C26" s="2" t="s">
        <v>13</v>
      </c>
      <c r="D26" s="2">
        <v>620</v>
      </c>
      <c r="E26" s="2"/>
      <c r="F26" s="26"/>
      <c r="G26" s="32"/>
      <c r="H26" s="2"/>
      <c r="I26" s="26"/>
      <c r="J26" s="2"/>
    </row>
    <row r="27" spans="1:10">
      <c r="A27" s="2">
        <v>25</v>
      </c>
      <c r="B27" s="3" t="s">
        <v>123</v>
      </c>
      <c r="C27" s="2" t="s">
        <v>13</v>
      </c>
      <c r="D27" s="2">
        <v>40</v>
      </c>
      <c r="E27" s="2"/>
      <c r="F27" s="26"/>
      <c r="G27" s="32"/>
      <c r="H27" s="2"/>
      <c r="I27" s="26"/>
      <c r="J27" s="2"/>
    </row>
    <row r="28" spans="1:10">
      <c r="A28" s="2">
        <v>26</v>
      </c>
      <c r="B28" s="3" t="s">
        <v>124</v>
      </c>
      <c r="C28" s="2" t="s">
        <v>13</v>
      </c>
      <c r="D28" s="2">
        <v>100</v>
      </c>
      <c r="E28" s="2"/>
      <c r="F28" s="26"/>
      <c r="G28" s="32"/>
      <c r="H28" s="2"/>
      <c r="I28" s="26"/>
      <c r="J28" s="2"/>
    </row>
    <row r="29" spans="1:10">
      <c r="A29" s="2">
        <v>28</v>
      </c>
      <c r="B29" s="3" t="s">
        <v>125</v>
      </c>
      <c r="C29" s="2" t="s">
        <v>13</v>
      </c>
      <c r="D29" s="2">
        <v>600</v>
      </c>
      <c r="E29" s="2"/>
      <c r="F29" s="26"/>
      <c r="G29" s="32"/>
      <c r="H29" s="2"/>
      <c r="I29" s="26"/>
      <c r="J29" s="2"/>
    </row>
    <row r="30" spans="1:10">
      <c r="A30" s="2">
        <v>29</v>
      </c>
      <c r="B30" s="3" t="s">
        <v>126</v>
      </c>
      <c r="C30" s="2" t="s">
        <v>13</v>
      </c>
      <c r="D30" s="2">
        <v>120</v>
      </c>
      <c r="E30" s="2"/>
      <c r="F30" s="26"/>
      <c r="G30" s="32"/>
      <c r="H30" s="2"/>
      <c r="I30" s="26"/>
      <c r="J30" s="2"/>
    </row>
    <row r="31" spans="1:10">
      <c r="A31" s="2">
        <v>30</v>
      </c>
      <c r="B31" s="3" t="s">
        <v>127</v>
      </c>
      <c r="C31" s="2" t="s">
        <v>13</v>
      </c>
      <c r="D31" s="2">
        <v>1200</v>
      </c>
      <c r="E31" s="2"/>
      <c r="F31" s="26"/>
      <c r="G31" s="32"/>
      <c r="H31" s="2"/>
      <c r="I31" s="26"/>
      <c r="J31" s="2"/>
    </row>
    <row r="32" spans="1:10" ht="30">
      <c r="A32" s="2">
        <v>31</v>
      </c>
      <c r="B32" s="3" t="s">
        <v>128</v>
      </c>
      <c r="C32" s="2" t="s">
        <v>13</v>
      </c>
      <c r="D32" s="2">
        <v>300</v>
      </c>
      <c r="E32" s="2"/>
      <c r="F32" s="26"/>
      <c r="G32" s="32"/>
      <c r="H32" s="2"/>
      <c r="I32" s="26"/>
      <c r="J32" s="2"/>
    </row>
    <row r="33" spans="1:10" ht="30">
      <c r="A33" s="2">
        <v>32</v>
      </c>
      <c r="B33" s="3" t="s">
        <v>129</v>
      </c>
      <c r="C33" s="2" t="s">
        <v>13</v>
      </c>
      <c r="D33" s="2">
        <v>8</v>
      </c>
      <c r="E33" s="2"/>
      <c r="F33" s="26"/>
      <c r="G33" s="32"/>
      <c r="H33" s="2"/>
      <c r="I33" s="26"/>
      <c r="J33" s="2"/>
    </row>
    <row r="34" spans="1:10" ht="45">
      <c r="A34" s="2">
        <v>33</v>
      </c>
      <c r="B34" s="3" t="s">
        <v>130</v>
      </c>
      <c r="C34" s="2" t="s">
        <v>13</v>
      </c>
      <c r="D34" s="2">
        <v>30</v>
      </c>
      <c r="E34" s="2"/>
      <c r="F34" s="26"/>
      <c r="G34" s="32"/>
      <c r="H34" s="2"/>
      <c r="I34" s="26"/>
      <c r="J34" s="2"/>
    </row>
    <row r="35" spans="1:10" ht="45">
      <c r="A35" s="2">
        <v>34</v>
      </c>
      <c r="B35" s="3" t="s">
        <v>131</v>
      </c>
      <c r="C35" s="2" t="s">
        <v>13</v>
      </c>
      <c r="D35" s="2">
        <v>60</v>
      </c>
      <c r="E35" s="2"/>
      <c r="F35" s="26"/>
      <c r="G35" s="32"/>
      <c r="H35" s="2"/>
      <c r="I35" s="26"/>
      <c r="J35" s="2"/>
    </row>
    <row r="36" spans="1:10" ht="30">
      <c r="A36" s="2">
        <v>35</v>
      </c>
      <c r="B36" s="3" t="s">
        <v>132</v>
      </c>
      <c r="C36" s="2" t="s">
        <v>13</v>
      </c>
      <c r="D36" s="2">
        <v>40</v>
      </c>
      <c r="E36" s="2"/>
      <c r="F36" s="26"/>
      <c r="G36" s="32"/>
      <c r="H36" s="2"/>
      <c r="I36" s="26"/>
      <c r="J36" s="2"/>
    </row>
    <row r="37" spans="1:10" ht="30">
      <c r="A37" s="2">
        <v>36</v>
      </c>
      <c r="B37" s="3" t="s">
        <v>133</v>
      </c>
      <c r="C37" s="2" t="s">
        <v>13</v>
      </c>
      <c r="D37" s="2">
        <v>180</v>
      </c>
      <c r="E37" s="2"/>
      <c r="F37" s="26"/>
      <c r="G37" s="32"/>
      <c r="H37" s="2"/>
      <c r="I37" s="26"/>
      <c r="J37" s="2"/>
    </row>
    <row r="38" spans="1:10">
      <c r="A38" s="2"/>
      <c r="B38" s="2" t="s">
        <v>73</v>
      </c>
      <c r="C38" s="2"/>
      <c r="D38" s="2"/>
      <c r="E38" s="2"/>
      <c r="F38" s="34">
        <f>SUM(F6:F37)</f>
        <v>0</v>
      </c>
      <c r="G38" s="2"/>
      <c r="H38" s="2"/>
      <c r="I38" s="2">
        <f>SUM(I6:I37)</f>
        <v>0</v>
      </c>
      <c r="J38" s="2"/>
    </row>
    <row r="40" spans="1:10" s="27" customFormat="1" ht="45" customHeight="1">
      <c r="B40" s="61" t="s">
        <v>1565</v>
      </c>
      <c r="C40" s="61"/>
      <c r="D40" s="61"/>
      <c r="E40" s="61"/>
      <c r="F40" s="61"/>
      <c r="G40" s="61"/>
      <c r="H40" s="61"/>
      <c r="I40" s="61"/>
      <c r="J40" s="61"/>
    </row>
    <row r="41" spans="1:10" s="27" customFormat="1">
      <c r="B41" s="29" t="s">
        <v>74</v>
      </c>
      <c r="H41" s="27" t="s">
        <v>75</v>
      </c>
    </row>
    <row r="42" spans="1:10" s="27" customFormat="1">
      <c r="B42" s="29" t="s">
        <v>76</v>
      </c>
      <c r="I42" s="27" t="s">
        <v>77</v>
      </c>
    </row>
  </sheetData>
  <mergeCells count="1">
    <mergeCell ref="B40:J40"/>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49"/>
  <sheetViews>
    <sheetView topLeftCell="A23" zoomScaleNormal="100" workbookViewId="0">
      <selection activeCell="I32" sqref="E6:I32"/>
    </sheetView>
  </sheetViews>
  <sheetFormatPr defaultRowHeight="15"/>
  <cols>
    <col min="1" max="1" width="3.42578125" customWidth="1"/>
    <col min="2" max="2" width="48" customWidth="1"/>
    <col min="3" max="3" width="10" customWidth="1"/>
    <col min="4" max="4" width="6.28515625" customWidth="1"/>
    <col min="5" max="5" width="12.140625" customWidth="1"/>
    <col min="6" max="6" width="9.5703125" customWidth="1"/>
    <col min="7" max="7" width="7" customWidth="1"/>
    <col min="8" max="8" width="12.140625" customWidth="1"/>
    <col min="9" max="9" width="8.85546875" customWidth="1"/>
    <col min="10" max="10" width="10" customWidth="1"/>
    <col min="11" max="1022" width="8" customWidth="1"/>
    <col min="1023" max="1025" width="10.42578125" customWidth="1"/>
  </cols>
  <sheetData>
    <row r="2" spans="1:10">
      <c r="B2" t="s">
        <v>0</v>
      </c>
    </row>
    <row r="3" spans="1:10">
      <c r="B3" t="s">
        <v>1</v>
      </c>
    </row>
    <row r="4" spans="1:10">
      <c r="A4" t="s">
        <v>134</v>
      </c>
    </row>
    <row r="5" spans="1:10" ht="77.25">
      <c r="A5" s="4" t="s">
        <v>3</v>
      </c>
      <c r="B5" s="4" t="s">
        <v>4</v>
      </c>
      <c r="C5" s="4" t="s">
        <v>5</v>
      </c>
      <c r="D5" s="4" t="s">
        <v>6</v>
      </c>
      <c r="E5" s="4" t="s">
        <v>7</v>
      </c>
      <c r="F5" s="4" t="s">
        <v>8</v>
      </c>
      <c r="G5" s="4" t="s">
        <v>9</v>
      </c>
      <c r="H5" s="4" t="s">
        <v>10</v>
      </c>
      <c r="I5" s="5" t="s">
        <v>11</v>
      </c>
      <c r="J5" s="5" t="s">
        <v>1559</v>
      </c>
    </row>
    <row r="6" spans="1:10">
      <c r="A6" s="10">
        <v>1</v>
      </c>
      <c r="B6" s="3" t="s">
        <v>135</v>
      </c>
      <c r="C6" s="10" t="s">
        <v>13</v>
      </c>
      <c r="D6" s="10">
        <v>4</v>
      </c>
      <c r="E6" s="10"/>
      <c r="F6" s="10"/>
      <c r="G6" s="35"/>
      <c r="H6" s="10"/>
      <c r="I6" s="10"/>
      <c r="J6" s="10"/>
    </row>
    <row r="7" spans="1:10">
      <c r="A7" s="10">
        <v>2</v>
      </c>
      <c r="B7" s="3" t="s">
        <v>136</v>
      </c>
      <c r="C7" s="10" t="s">
        <v>13</v>
      </c>
      <c r="D7" s="10">
        <v>25</v>
      </c>
      <c r="E7" s="10"/>
      <c r="F7" s="26"/>
      <c r="G7" s="35"/>
      <c r="H7" s="10"/>
      <c r="I7" s="26"/>
      <c r="J7" s="10"/>
    </row>
    <row r="8" spans="1:10">
      <c r="A8" s="10">
        <v>3</v>
      </c>
      <c r="B8" s="3" t="s">
        <v>137</v>
      </c>
      <c r="C8" s="10" t="s">
        <v>13</v>
      </c>
      <c r="D8" s="10">
        <v>25</v>
      </c>
      <c r="E8" s="10"/>
      <c r="F8" s="26"/>
      <c r="G8" s="35"/>
      <c r="H8" s="10"/>
      <c r="I8" s="26"/>
      <c r="J8" s="10"/>
    </row>
    <row r="9" spans="1:10">
      <c r="A9" s="10">
        <v>4</v>
      </c>
      <c r="B9" s="3" t="s">
        <v>138</v>
      </c>
      <c r="C9" s="10" t="s">
        <v>13</v>
      </c>
      <c r="D9" s="10">
        <v>25</v>
      </c>
      <c r="E9" s="10"/>
      <c r="F9" s="26"/>
      <c r="G9" s="35"/>
      <c r="H9" s="10"/>
      <c r="I9" s="26"/>
      <c r="J9" s="10"/>
    </row>
    <row r="10" spans="1:10">
      <c r="A10" s="10">
        <v>5</v>
      </c>
      <c r="B10" s="3" t="s">
        <v>139</v>
      </c>
      <c r="C10" s="10" t="s">
        <v>13</v>
      </c>
      <c r="D10" s="10">
        <v>34</v>
      </c>
      <c r="E10" s="10"/>
      <c r="F10" s="26"/>
      <c r="G10" s="35"/>
      <c r="H10" s="10"/>
      <c r="I10" s="26"/>
      <c r="J10" s="10"/>
    </row>
    <row r="11" spans="1:10" ht="30">
      <c r="A11" s="10">
        <v>6</v>
      </c>
      <c r="B11" s="3" t="s">
        <v>140</v>
      </c>
      <c r="C11" s="10" t="s">
        <v>13</v>
      </c>
      <c r="D11" s="10">
        <v>20</v>
      </c>
      <c r="E11" s="10"/>
      <c r="F11" s="26"/>
      <c r="G11" s="35"/>
      <c r="H11" s="10"/>
      <c r="I11" s="26"/>
      <c r="J11" s="10"/>
    </row>
    <row r="12" spans="1:10">
      <c r="A12" s="10">
        <v>7</v>
      </c>
      <c r="B12" s="3" t="s">
        <v>141</v>
      </c>
      <c r="C12" s="10" t="s">
        <v>13</v>
      </c>
      <c r="D12" s="10">
        <v>20</v>
      </c>
      <c r="E12" s="10"/>
      <c r="F12" s="26"/>
      <c r="G12" s="35"/>
      <c r="H12" s="10"/>
      <c r="I12" s="26"/>
      <c r="J12" s="10"/>
    </row>
    <row r="13" spans="1:10">
      <c r="A13" s="10">
        <v>8</v>
      </c>
      <c r="B13" s="3" t="s">
        <v>142</v>
      </c>
      <c r="C13" s="10" t="s">
        <v>13</v>
      </c>
      <c r="D13" s="10">
        <v>47</v>
      </c>
      <c r="E13" s="10"/>
      <c r="F13" s="26"/>
      <c r="G13" s="35"/>
      <c r="H13" s="10"/>
      <c r="I13" s="26"/>
      <c r="J13" s="10"/>
    </row>
    <row r="14" spans="1:10">
      <c r="A14" s="10">
        <v>9</v>
      </c>
      <c r="B14" s="3" t="s">
        <v>143</v>
      </c>
      <c r="C14" s="10" t="s">
        <v>13</v>
      </c>
      <c r="D14" s="10">
        <v>28</v>
      </c>
      <c r="E14" s="10"/>
      <c r="F14" s="26"/>
      <c r="G14" s="35"/>
      <c r="H14" s="10"/>
      <c r="I14" s="26"/>
      <c r="J14" s="10"/>
    </row>
    <row r="15" spans="1:10">
      <c r="A15" s="10">
        <v>10</v>
      </c>
      <c r="B15" s="3" t="s">
        <v>144</v>
      </c>
      <c r="C15" s="10" t="s">
        <v>13</v>
      </c>
      <c r="D15" s="10">
        <v>20</v>
      </c>
      <c r="E15" s="10"/>
      <c r="F15" s="26"/>
      <c r="G15" s="35"/>
      <c r="H15" s="10"/>
      <c r="I15" s="26"/>
      <c r="J15" s="10"/>
    </row>
    <row r="16" spans="1:10">
      <c r="A16" s="10">
        <v>11</v>
      </c>
      <c r="B16" s="3" t="s">
        <v>145</v>
      </c>
      <c r="C16" s="10" t="s">
        <v>13</v>
      </c>
      <c r="D16" s="10">
        <v>30</v>
      </c>
      <c r="E16" s="10"/>
      <c r="F16" s="26"/>
      <c r="G16" s="35"/>
      <c r="H16" s="10"/>
      <c r="I16" s="26"/>
      <c r="J16" s="10"/>
    </row>
    <row r="17" spans="1:10">
      <c r="A17" s="10">
        <v>12</v>
      </c>
      <c r="B17" s="3" t="s">
        <v>146</v>
      </c>
      <c r="C17" s="10" t="s">
        <v>13</v>
      </c>
      <c r="D17" s="10">
        <v>80</v>
      </c>
      <c r="E17" s="10"/>
      <c r="F17" s="26"/>
      <c r="G17" s="35"/>
      <c r="H17" s="10"/>
      <c r="I17" s="26"/>
      <c r="J17" s="10"/>
    </row>
    <row r="18" spans="1:10" ht="99" customHeight="1">
      <c r="A18" s="10">
        <v>13</v>
      </c>
      <c r="B18" s="3" t="s">
        <v>147</v>
      </c>
      <c r="C18" s="10" t="s">
        <v>148</v>
      </c>
      <c r="D18" s="10">
        <v>18</v>
      </c>
      <c r="E18" s="10"/>
      <c r="F18" s="26"/>
      <c r="G18" s="35"/>
      <c r="H18" s="10"/>
      <c r="I18" s="26"/>
      <c r="J18" s="10"/>
    </row>
    <row r="19" spans="1:10" ht="100.5" customHeight="1">
      <c r="A19" s="10">
        <v>14</v>
      </c>
      <c r="B19" s="3" t="s">
        <v>149</v>
      </c>
      <c r="C19" s="10" t="s">
        <v>150</v>
      </c>
      <c r="D19" s="10">
        <v>28</v>
      </c>
      <c r="E19" s="10"/>
      <c r="F19" s="26"/>
      <c r="G19" s="35"/>
      <c r="H19" s="10"/>
      <c r="I19" s="26"/>
      <c r="J19" s="10"/>
    </row>
    <row r="20" spans="1:10" ht="80.25" customHeight="1">
      <c r="A20" s="10">
        <v>15</v>
      </c>
      <c r="B20" s="3" t="s">
        <v>151</v>
      </c>
      <c r="C20" s="10" t="s">
        <v>152</v>
      </c>
      <c r="D20" s="10">
        <v>10</v>
      </c>
      <c r="E20" s="10"/>
      <c r="F20" s="26"/>
      <c r="G20" s="35"/>
      <c r="H20" s="10"/>
      <c r="I20" s="26"/>
      <c r="J20" s="10"/>
    </row>
    <row r="21" spans="1:10">
      <c r="A21" s="10">
        <v>16</v>
      </c>
      <c r="B21" s="3" t="s">
        <v>153</v>
      </c>
      <c r="C21" s="10" t="s">
        <v>154</v>
      </c>
      <c r="D21" s="10">
        <v>6</v>
      </c>
      <c r="E21" s="10"/>
      <c r="F21" s="26"/>
      <c r="G21" s="35"/>
      <c r="H21" s="10"/>
      <c r="I21" s="26"/>
      <c r="J21" s="10"/>
    </row>
    <row r="22" spans="1:10" ht="165">
      <c r="A22" s="10">
        <v>17</v>
      </c>
      <c r="B22" s="3" t="s">
        <v>155</v>
      </c>
      <c r="C22" s="10" t="s">
        <v>156</v>
      </c>
      <c r="D22" s="10">
        <v>6</v>
      </c>
      <c r="E22" s="10"/>
      <c r="F22" s="26"/>
      <c r="G22" s="35"/>
      <c r="H22" s="10"/>
      <c r="I22" s="26"/>
      <c r="J22" s="10"/>
    </row>
    <row r="23" spans="1:10">
      <c r="A23" s="10">
        <v>18</v>
      </c>
      <c r="B23" s="3" t="s">
        <v>157</v>
      </c>
      <c r="C23" s="10" t="s">
        <v>13</v>
      </c>
      <c r="D23" s="10">
        <v>20</v>
      </c>
      <c r="E23" s="10"/>
      <c r="F23" s="26"/>
      <c r="G23" s="35"/>
      <c r="H23" s="10"/>
      <c r="I23" s="26"/>
      <c r="J23" s="10"/>
    </row>
    <row r="24" spans="1:10" ht="30">
      <c r="A24" s="10">
        <v>19</v>
      </c>
      <c r="B24" s="3" t="s">
        <v>158</v>
      </c>
      <c r="C24" s="10" t="s">
        <v>159</v>
      </c>
      <c r="D24" s="10">
        <v>20</v>
      </c>
      <c r="E24" s="10"/>
      <c r="F24" s="26"/>
      <c r="G24" s="35"/>
      <c r="H24" s="10"/>
      <c r="I24" s="26"/>
      <c r="J24" s="10"/>
    </row>
    <row r="25" spans="1:10" ht="30">
      <c r="A25" s="10">
        <v>20</v>
      </c>
      <c r="B25" s="3" t="s">
        <v>160</v>
      </c>
      <c r="C25" s="10" t="s">
        <v>159</v>
      </c>
      <c r="D25" s="10">
        <v>20</v>
      </c>
      <c r="E25" s="10"/>
      <c r="F25" s="26"/>
      <c r="G25" s="35"/>
      <c r="H25" s="10"/>
      <c r="I25" s="26"/>
      <c r="J25" s="10"/>
    </row>
    <row r="26" spans="1:10" ht="30">
      <c r="A26" s="10">
        <v>21</v>
      </c>
      <c r="B26" s="3" t="s">
        <v>161</v>
      </c>
      <c r="C26" s="10" t="s">
        <v>159</v>
      </c>
      <c r="D26" s="10">
        <v>20</v>
      </c>
      <c r="E26" s="10"/>
      <c r="F26" s="26"/>
      <c r="G26" s="35"/>
      <c r="H26" s="10"/>
      <c r="I26" s="26"/>
      <c r="J26" s="10"/>
    </row>
    <row r="27" spans="1:10" ht="30">
      <c r="A27" s="10">
        <v>22</v>
      </c>
      <c r="B27" s="3" t="s">
        <v>162</v>
      </c>
      <c r="C27" s="10" t="s">
        <v>159</v>
      </c>
      <c r="D27" s="10">
        <v>20</v>
      </c>
      <c r="E27" s="10"/>
      <c r="F27" s="26"/>
      <c r="G27" s="35"/>
      <c r="H27" s="10"/>
      <c r="I27" s="26"/>
      <c r="J27" s="10"/>
    </row>
    <row r="28" spans="1:10" ht="30">
      <c r="A28" s="10">
        <v>23</v>
      </c>
      <c r="B28" s="3" t="s">
        <v>163</v>
      </c>
      <c r="C28" s="10" t="s">
        <v>159</v>
      </c>
      <c r="D28" s="10">
        <v>20</v>
      </c>
      <c r="E28" s="10"/>
      <c r="F28" s="26"/>
      <c r="G28" s="35"/>
      <c r="H28" s="10"/>
      <c r="I28" s="26"/>
      <c r="J28" s="10"/>
    </row>
    <row r="29" spans="1:10" ht="30">
      <c r="A29" s="10">
        <v>24</v>
      </c>
      <c r="B29" s="3" t="s">
        <v>164</v>
      </c>
      <c r="C29" s="10" t="s">
        <v>159</v>
      </c>
      <c r="D29" s="10">
        <v>20</v>
      </c>
      <c r="E29" s="10"/>
      <c r="F29" s="26"/>
      <c r="G29" s="35"/>
      <c r="H29" s="10"/>
      <c r="I29" s="26"/>
      <c r="J29" s="10"/>
    </row>
    <row r="30" spans="1:10" ht="30">
      <c r="A30" s="10">
        <v>25</v>
      </c>
      <c r="B30" s="3" t="s">
        <v>165</v>
      </c>
      <c r="C30" s="10" t="s">
        <v>159</v>
      </c>
      <c r="D30" s="10">
        <v>20</v>
      </c>
      <c r="E30" s="10"/>
      <c r="F30" s="26"/>
      <c r="G30" s="35"/>
      <c r="H30" s="10"/>
      <c r="I30" s="26"/>
      <c r="J30" s="10"/>
    </row>
    <row r="31" spans="1:10" ht="30">
      <c r="A31" s="10">
        <v>26</v>
      </c>
      <c r="B31" s="3" t="s">
        <v>166</v>
      </c>
      <c r="C31" s="10" t="s">
        <v>159</v>
      </c>
      <c r="D31" s="10">
        <v>20</v>
      </c>
      <c r="E31" s="10"/>
      <c r="F31" s="26"/>
      <c r="G31" s="35"/>
      <c r="H31" s="10"/>
      <c r="I31" s="26"/>
      <c r="J31" s="10"/>
    </row>
    <row r="32" spans="1:10" ht="30">
      <c r="A32" s="10">
        <v>27</v>
      </c>
      <c r="B32" s="3" t="s">
        <v>167</v>
      </c>
      <c r="C32" s="10" t="s">
        <v>159</v>
      </c>
      <c r="D32" s="10">
        <v>20</v>
      </c>
      <c r="E32" s="10"/>
      <c r="F32" s="26"/>
      <c r="G32" s="35"/>
      <c r="H32" s="10"/>
      <c r="I32" s="26"/>
      <c r="J32" s="10"/>
    </row>
    <row r="33" spans="1:10">
      <c r="A33" s="10"/>
      <c r="B33" s="10" t="s">
        <v>73</v>
      </c>
      <c r="C33" s="10"/>
      <c r="D33" s="10"/>
      <c r="E33" s="10"/>
      <c r="F33" s="10">
        <f>SUM(F6:F32)</f>
        <v>0</v>
      </c>
      <c r="G33" s="10"/>
      <c r="H33" s="10"/>
      <c r="I33" s="10">
        <f>SUM(I6:I32)</f>
        <v>0</v>
      </c>
      <c r="J33" s="10"/>
    </row>
    <row r="35" spans="1:10">
      <c r="B35" t="s">
        <v>168</v>
      </c>
    </row>
    <row r="36" spans="1:10">
      <c r="B36" t="s">
        <v>169</v>
      </c>
    </row>
    <row r="37" spans="1:10">
      <c r="A37" t="s">
        <v>170</v>
      </c>
      <c r="B37" t="s">
        <v>171</v>
      </c>
    </row>
    <row r="38" spans="1:10">
      <c r="A38" t="s">
        <v>170</v>
      </c>
      <c r="B38" t="s">
        <v>172</v>
      </c>
    </row>
    <row r="39" spans="1:10">
      <c r="A39" t="s">
        <v>170</v>
      </c>
      <c r="B39" t="s">
        <v>173</v>
      </c>
    </row>
    <row r="40" spans="1:10">
      <c r="A40" t="s">
        <v>170</v>
      </c>
      <c r="B40" t="s">
        <v>174</v>
      </c>
    </row>
    <row r="41" spans="1:10">
      <c r="A41" t="s">
        <v>170</v>
      </c>
      <c r="B41" t="s">
        <v>175</v>
      </c>
    </row>
    <row r="42" spans="1:10">
      <c r="A42" t="s">
        <v>170</v>
      </c>
      <c r="B42" t="s">
        <v>176</v>
      </c>
    </row>
    <row r="43" spans="1:10">
      <c r="B43" t="s">
        <v>177</v>
      </c>
    </row>
    <row r="44" spans="1:10">
      <c r="A44" t="s">
        <v>170</v>
      </c>
      <c r="B44" t="s">
        <v>178</v>
      </c>
    </row>
    <row r="45" spans="1:10">
      <c r="A45" t="s">
        <v>170</v>
      </c>
      <c r="B45" t="s">
        <v>179</v>
      </c>
    </row>
    <row r="47" spans="1:10" s="27" customFormat="1" ht="45" customHeight="1">
      <c r="B47" s="61" t="s">
        <v>1565</v>
      </c>
      <c r="C47" s="61"/>
      <c r="D47" s="61"/>
      <c r="E47" s="61"/>
      <c r="F47" s="61"/>
      <c r="G47" s="61"/>
      <c r="H47" s="61"/>
      <c r="I47" s="61"/>
      <c r="J47" s="61"/>
    </row>
    <row r="48" spans="1:10" s="27" customFormat="1">
      <c r="B48" s="29" t="s">
        <v>74</v>
      </c>
      <c r="H48" s="27" t="s">
        <v>75</v>
      </c>
    </row>
    <row r="49" spans="2:9" s="27" customFormat="1">
      <c r="B49" s="29" t="s">
        <v>76</v>
      </c>
      <c r="I49" s="27" t="s">
        <v>77</v>
      </c>
    </row>
  </sheetData>
  <mergeCells count="1">
    <mergeCell ref="B47:J47"/>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8"/>
  <sheetViews>
    <sheetView topLeftCell="A16" zoomScaleNormal="100" workbookViewId="0">
      <selection activeCell="I18" sqref="E6:I18"/>
    </sheetView>
  </sheetViews>
  <sheetFormatPr defaultRowHeight="15"/>
  <cols>
    <col min="1" max="1" width="3.42578125" customWidth="1"/>
    <col min="2" max="2" width="52.140625" customWidth="1"/>
    <col min="3" max="3" width="10" customWidth="1"/>
    <col min="4" max="4" width="7" customWidth="1"/>
    <col min="5" max="5" width="12.140625" customWidth="1"/>
    <col min="6" max="6" width="12.5703125" customWidth="1"/>
    <col min="7" max="7" width="7" customWidth="1"/>
    <col min="8" max="8" width="12.140625" customWidth="1"/>
    <col min="9" max="9" width="12.5703125" customWidth="1"/>
    <col min="10" max="10" width="10" customWidth="1"/>
    <col min="11" max="1025" width="11.140625" customWidth="1"/>
  </cols>
  <sheetData>
    <row r="2" spans="1:10">
      <c r="B2" t="s">
        <v>0</v>
      </c>
    </row>
    <row r="3" spans="1:10">
      <c r="B3" t="s">
        <v>1</v>
      </c>
    </row>
    <row r="4" spans="1:10">
      <c r="A4" t="s">
        <v>180</v>
      </c>
    </row>
    <row r="5" spans="1:10" ht="77.25">
      <c r="A5" s="4" t="s">
        <v>3</v>
      </c>
      <c r="B5" s="4" t="s">
        <v>4</v>
      </c>
      <c r="C5" s="4" t="s">
        <v>5</v>
      </c>
      <c r="D5" s="4" t="s">
        <v>6</v>
      </c>
      <c r="E5" s="4" t="s">
        <v>7</v>
      </c>
      <c r="F5" s="4" t="s">
        <v>8</v>
      </c>
      <c r="G5" s="4" t="s">
        <v>9</v>
      </c>
      <c r="H5" s="4" t="s">
        <v>10</v>
      </c>
      <c r="I5" s="5" t="s">
        <v>11</v>
      </c>
      <c r="J5" s="5" t="s">
        <v>1559</v>
      </c>
    </row>
    <row r="6" spans="1:10" ht="149.25" customHeight="1">
      <c r="A6" s="10">
        <v>1</v>
      </c>
      <c r="B6" s="8" t="s">
        <v>1576</v>
      </c>
      <c r="C6" s="10" t="s">
        <v>152</v>
      </c>
      <c r="D6" s="10">
        <v>2500</v>
      </c>
      <c r="E6" s="10"/>
      <c r="F6" s="10"/>
      <c r="G6" s="35"/>
      <c r="H6" s="10"/>
      <c r="I6" s="34"/>
      <c r="J6" s="10"/>
    </row>
    <row r="7" spans="1:10" ht="209.65" customHeight="1">
      <c r="A7" s="10">
        <v>2</v>
      </c>
      <c r="B7" s="8" t="s">
        <v>1577</v>
      </c>
      <c r="C7" s="10" t="s">
        <v>181</v>
      </c>
      <c r="D7" s="10">
        <v>18000</v>
      </c>
      <c r="E7" s="10"/>
      <c r="F7" s="26"/>
      <c r="G7" s="35"/>
      <c r="H7" s="10"/>
      <c r="I7" s="34"/>
      <c r="J7" s="10"/>
    </row>
    <row r="8" spans="1:10" ht="172.5" customHeight="1">
      <c r="A8" s="10">
        <v>3</v>
      </c>
      <c r="B8" s="8" t="s">
        <v>182</v>
      </c>
      <c r="C8" s="10" t="s">
        <v>183</v>
      </c>
      <c r="D8" s="10">
        <v>2200</v>
      </c>
      <c r="E8" s="10"/>
      <c r="F8" s="26"/>
      <c r="G8" s="35"/>
      <c r="H8" s="10"/>
      <c r="I8" s="34"/>
      <c r="J8" s="10"/>
    </row>
    <row r="9" spans="1:10" ht="129" customHeight="1">
      <c r="A9" s="10">
        <v>4</v>
      </c>
      <c r="B9" s="8" t="s">
        <v>184</v>
      </c>
      <c r="C9" s="10" t="s">
        <v>183</v>
      </c>
      <c r="D9" s="10">
        <v>2500</v>
      </c>
      <c r="E9" s="10"/>
      <c r="F9" s="26"/>
      <c r="G9" s="35"/>
      <c r="H9" s="10"/>
      <c r="I9" s="34"/>
      <c r="J9" s="10"/>
    </row>
    <row r="10" spans="1:10" ht="93.75" customHeight="1">
      <c r="A10" s="10">
        <v>5</v>
      </c>
      <c r="B10" s="8" t="s">
        <v>185</v>
      </c>
      <c r="C10" s="10" t="s">
        <v>183</v>
      </c>
      <c r="D10" s="10">
        <v>26000</v>
      </c>
      <c r="E10" s="10"/>
      <c r="F10" s="26"/>
      <c r="G10" s="35"/>
      <c r="H10" s="10"/>
      <c r="I10" s="34"/>
      <c r="J10" s="10"/>
    </row>
    <row r="11" spans="1:10" ht="108" customHeight="1">
      <c r="A11" s="10">
        <v>6</v>
      </c>
      <c r="B11" s="8" t="s">
        <v>186</v>
      </c>
      <c r="C11" s="10" t="s">
        <v>187</v>
      </c>
      <c r="D11" s="10">
        <v>17200</v>
      </c>
      <c r="E11" s="10"/>
      <c r="F11" s="26"/>
      <c r="G11" s="35"/>
      <c r="H11" s="10"/>
      <c r="I11" s="34"/>
      <c r="J11" s="10"/>
    </row>
    <row r="12" spans="1:10" ht="132" customHeight="1">
      <c r="A12" s="10">
        <v>7</v>
      </c>
      <c r="B12" s="8" t="s">
        <v>188</v>
      </c>
      <c r="C12" s="10" t="s">
        <v>187</v>
      </c>
      <c r="D12" s="10">
        <v>1500</v>
      </c>
      <c r="E12" s="10"/>
      <c r="F12" s="26"/>
      <c r="G12" s="35"/>
      <c r="H12" s="10"/>
      <c r="I12" s="34"/>
      <c r="J12" s="10"/>
    </row>
    <row r="13" spans="1:10" ht="170.1" customHeight="1">
      <c r="A13" s="10">
        <v>8</v>
      </c>
      <c r="B13" s="8" t="s">
        <v>1578</v>
      </c>
      <c r="C13" s="10" t="s">
        <v>152</v>
      </c>
      <c r="D13" s="10">
        <v>1050</v>
      </c>
      <c r="E13" s="10"/>
      <c r="F13" s="26"/>
      <c r="G13" s="35"/>
      <c r="H13" s="10"/>
      <c r="I13" s="34"/>
      <c r="J13" s="10"/>
    </row>
    <row r="14" spans="1:10" ht="138.75" customHeight="1">
      <c r="A14" s="10">
        <v>9</v>
      </c>
      <c r="B14" s="8" t="s">
        <v>189</v>
      </c>
      <c r="C14" s="10" t="s">
        <v>183</v>
      </c>
      <c r="D14" s="10">
        <v>8000</v>
      </c>
      <c r="E14" s="10"/>
      <c r="F14" s="26"/>
      <c r="G14" s="35"/>
      <c r="H14" s="10"/>
      <c r="I14" s="34"/>
      <c r="J14" s="10"/>
    </row>
    <row r="15" spans="1:10" ht="155.25" customHeight="1">
      <c r="A15" s="10">
        <v>10</v>
      </c>
      <c r="B15" s="8" t="s">
        <v>190</v>
      </c>
      <c r="C15" s="10" t="s">
        <v>183</v>
      </c>
      <c r="D15" s="10">
        <v>2000</v>
      </c>
      <c r="E15" s="10"/>
      <c r="F15" s="26"/>
      <c r="G15" s="35"/>
      <c r="H15" s="10"/>
      <c r="I15" s="34"/>
      <c r="J15" s="10"/>
    </row>
    <row r="16" spans="1:10">
      <c r="A16" s="10">
        <v>11</v>
      </c>
      <c r="B16" s="8" t="s">
        <v>191</v>
      </c>
      <c r="C16" s="10" t="s">
        <v>192</v>
      </c>
      <c r="D16" s="10">
        <v>1100</v>
      </c>
      <c r="E16" s="10"/>
      <c r="F16" s="26"/>
      <c r="G16" s="35"/>
      <c r="H16" s="10"/>
      <c r="I16" s="34"/>
      <c r="J16" s="10"/>
    </row>
    <row r="17" spans="1:10" ht="148.5" customHeight="1">
      <c r="A17" s="10">
        <v>12</v>
      </c>
      <c r="B17" s="8" t="s">
        <v>193</v>
      </c>
      <c r="C17" s="10" t="s">
        <v>194</v>
      </c>
      <c r="D17" s="10">
        <v>5</v>
      </c>
      <c r="E17" s="10"/>
      <c r="F17" s="26"/>
      <c r="G17" s="35"/>
      <c r="H17" s="10"/>
      <c r="I17" s="34"/>
      <c r="J17" s="10"/>
    </row>
    <row r="18" spans="1:10" ht="228.75">
      <c r="A18" s="10">
        <v>13</v>
      </c>
      <c r="B18" s="8" t="s">
        <v>1579</v>
      </c>
      <c r="C18" s="10" t="s">
        <v>181</v>
      </c>
      <c r="D18" s="10">
        <v>200</v>
      </c>
      <c r="E18" s="10"/>
      <c r="F18" s="26"/>
      <c r="G18" s="35"/>
      <c r="H18" s="10"/>
      <c r="I18" s="34"/>
      <c r="J18" s="10"/>
    </row>
    <row r="19" spans="1:10">
      <c r="A19" s="10"/>
      <c r="B19" s="10" t="s">
        <v>73</v>
      </c>
      <c r="C19" s="10"/>
      <c r="D19" s="10"/>
      <c r="E19" s="10"/>
      <c r="F19" s="10">
        <f>SUM(F6:F18)</f>
        <v>0</v>
      </c>
      <c r="G19" s="10"/>
      <c r="H19" s="10"/>
      <c r="I19" s="34">
        <f>SUM(I6:I18)</f>
        <v>0</v>
      </c>
      <c r="J19" s="10"/>
    </row>
    <row r="23" spans="1:10" ht="40.700000000000003" customHeight="1">
      <c r="B23" s="63"/>
      <c r="C23" s="63"/>
      <c r="D23" s="63"/>
      <c r="E23" s="63"/>
    </row>
    <row r="26" spans="1:10" s="27" customFormat="1" ht="45" customHeight="1">
      <c r="B26" s="61" t="s">
        <v>1565</v>
      </c>
      <c r="C26" s="61"/>
      <c r="D26" s="61"/>
      <c r="E26" s="61"/>
      <c r="F26" s="61"/>
      <c r="G26" s="61"/>
      <c r="H26" s="61"/>
      <c r="I26" s="61"/>
      <c r="J26" s="61"/>
    </row>
    <row r="27" spans="1:10" s="27" customFormat="1">
      <c r="B27" s="29" t="s">
        <v>74</v>
      </c>
      <c r="H27" s="27" t="s">
        <v>75</v>
      </c>
    </row>
    <row r="28" spans="1:10" s="27" customFormat="1">
      <c r="B28" s="29" t="s">
        <v>76</v>
      </c>
      <c r="I28" s="27" t="s">
        <v>77</v>
      </c>
    </row>
  </sheetData>
  <mergeCells count="2">
    <mergeCell ref="B23:E23"/>
    <mergeCell ref="B26:J26"/>
  </mergeCells>
  <pageMargins left="0.74791666666666701" right="0.74791666666666701" top="0.98402777777777795" bottom="0.98402777777777795" header="0.51180555555555496" footer="0.51180555555555496"/>
  <pageSetup paperSize="9" scale="42" firstPageNumber="0"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6"/>
  <sheetViews>
    <sheetView topLeftCell="A17" zoomScaleNormal="100" workbookViewId="0">
      <selection activeCell="I21" sqref="E6:I21"/>
    </sheetView>
  </sheetViews>
  <sheetFormatPr defaultRowHeight="15"/>
  <cols>
    <col min="1" max="1" width="4" customWidth="1"/>
    <col min="2" max="2" width="55.5703125" customWidth="1"/>
    <col min="3" max="3" width="9.42578125" customWidth="1"/>
    <col min="4" max="4" width="7" customWidth="1"/>
    <col min="5" max="5" width="12.5703125" customWidth="1"/>
    <col min="6" max="6" width="12.140625" customWidth="1"/>
    <col min="7" max="7" width="6.140625" customWidth="1"/>
    <col min="8" max="9" width="10.28515625" customWidth="1"/>
    <col min="10" max="10" width="10.140625" customWidth="1"/>
    <col min="11" max="1022" width="8.28515625" customWidth="1"/>
    <col min="1023" max="1025" width="10.42578125" customWidth="1"/>
  </cols>
  <sheetData>
    <row r="2" spans="1:10">
      <c r="B2" t="s">
        <v>0</v>
      </c>
    </row>
    <row r="3" spans="1:10">
      <c r="B3" t="s">
        <v>1</v>
      </c>
    </row>
    <row r="4" spans="1:10" ht="13.5" customHeight="1">
      <c r="B4" s="63" t="s">
        <v>195</v>
      </c>
      <c r="C4" s="63"/>
      <c r="D4" s="63"/>
      <c r="E4" s="63"/>
      <c r="F4" s="63"/>
    </row>
    <row r="5" spans="1:10" ht="77.25">
      <c r="A5" s="4" t="s">
        <v>3</v>
      </c>
      <c r="B5" s="4" t="s">
        <v>4</v>
      </c>
      <c r="C5" s="4" t="s">
        <v>5</v>
      </c>
      <c r="D5" s="4" t="s">
        <v>6</v>
      </c>
      <c r="E5" s="4" t="s">
        <v>7</v>
      </c>
      <c r="F5" s="4" t="s">
        <v>8</v>
      </c>
      <c r="G5" s="4" t="s">
        <v>9</v>
      </c>
      <c r="H5" s="4" t="s">
        <v>10</v>
      </c>
      <c r="I5" s="5" t="s">
        <v>11</v>
      </c>
      <c r="J5" s="5" t="s">
        <v>1559</v>
      </c>
    </row>
    <row r="6" spans="1:10" ht="45">
      <c r="A6" s="10">
        <v>1</v>
      </c>
      <c r="B6" s="3" t="s">
        <v>196</v>
      </c>
      <c r="C6" s="10" t="s">
        <v>13</v>
      </c>
      <c r="D6" s="10">
        <v>17000</v>
      </c>
      <c r="E6" s="10"/>
      <c r="F6" s="10"/>
      <c r="G6" s="35"/>
      <c r="H6" s="10"/>
      <c r="I6" s="10"/>
      <c r="J6" s="10"/>
    </row>
    <row r="7" spans="1:10" ht="79.5" customHeight="1">
      <c r="A7" s="10">
        <v>2</v>
      </c>
      <c r="B7" s="3" t="s">
        <v>197</v>
      </c>
      <c r="C7" s="10" t="s">
        <v>13</v>
      </c>
      <c r="D7" s="10">
        <v>8000</v>
      </c>
      <c r="E7" s="10"/>
      <c r="F7" s="26"/>
      <c r="G7" s="35"/>
      <c r="H7" s="10"/>
      <c r="I7" s="26"/>
      <c r="J7" s="10"/>
    </row>
    <row r="8" spans="1:10" ht="105">
      <c r="A8" s="10">
        <v>3</v>
      </c>
      <c r="B8" s="3" t="s">
        <v>198</v>
      </c>
      <c r="C8" s="10" t="s">
        <v>13</v>
      </c>
      <c r="D8" s="10">
        <v>54000</v>
      </c>
      <c r="E8" s="10"/>
      <c r="F8" s="26"/>
      <c r="G8" s="35"/>
      <c r="H8" s="10"/>
      <c r="I8" s="26"/>
      <c r="J8" s="10"/>
    </row>
    <row r="9" spans="1:10" ht="120">
      <c r="A9" s="10">
        <v>4</v>
      </c>
      <c r="B9" s="3" t="s">
        <v>199</v>
      </c>
      <c r="C9" s="10" t="s">
        <v>13</v>
      </c>
      <c r="D9" s="10">
        <v>5000</v>
      </c>
      <c r="E9" s="10"/>
      <c r="F9" s="26"/>
      <c r="G9" s="35"/>
      <c r="H9" s="10"/>
      <c r="I9" s="26"/>
      <c r="J9" s="10"/>
    </row>
    <row r="10" spans="1:10">
      <c r="A10" s="10">
        <v>5</v>
      </c>
      <c r="B10" s="3" t="s">
        <v>200</v>
      </c>
      <c r="C10" s="10" t="s">
        <v>13</v>
      </c>
      <c r="D10" s="10">
        <v>30000</v>
      </c>
      <c r="E10" s="10"/>
      <c r="F10" s="26"/>
      <c r="G10" s="35"/>
      <c r="H10" s="10"/>
      <c r="I10" s="26"/>
      <c r="J10" s="10"/>
    </row>
    <row r="11" spans="1:10">
      <c r="A11" s="10">
        <v>6</v>
      </c>
      <c r="B11" s="3" t="s">
        <v>201</v>
      </c>
      <c r="C11" s="10" t="s">
        <v>13</v>
      </c>
      <c r="D11" s="10">
        <v>84000</v>
      </c>
      <c r="E11" s="10"/>
      <c r="F11" s="26"/>
      <c r="G11" s="35"/>
      <c r="H11" s="10"/>
      <c r="I11" s="26"/>
      <c r="J11" s="10"/>
    </row>
    <row r="12" spans="1:10" ht="60">
      <c r="A12" s="10">
        <v>7</v>
      </c>
      <c r="B12" s="3" t="s">
        <v>202</v>
      </c>
      <c r="C12" s="10" t="s">
        <v>203</v>
      </c>
      <c r="D12" s="10">
        <v>25</v>
      </c>
      <c r="E12" s="10"/>
      <c r="F12" s="26"/>
      <c r="G12" s="35"/>
      <c r="H12" s="10"/>
      <c r="I12" s="26"/>
      <c r="J12" s="10"/>
    </row>
    <row r="13" spans="1:10" ht="45">
      <c r="A13" s="10">
        <v>8</v>
      </c>
      <c r="B13" s="3" t="s">
        <v>204</v>
      </c>
      <c r="C13" s="10" t="s">
        <v>13</v>
      </c>
      <c r="D13" s="10">
        <v>10</v>
      </c>
      <c r="E13" s="10"/>
      <c r="F13" s="26"/>
      <c r="G13" s="35"/>
      <c r="H13" s="10"/>
      <c r="I13" s="26"/>
      <c r="J13" s="10"/>
    </row>
    <row r="14" spans="1:10" ht="150">
      <c r="A14" s="10">
        <v>9</v>
      </c>
      <c r="B14" s="3" t="s">
        <v>205</v>
      </c>
      <c r="C14" s="10" t="s">
        <v>13</v>
      </c>
      <c r="D14" s="10">
        <v>131000</v>
      </c>
      <c r="E14" s="10"/>
      <c r="F14" s="26"/>
      <c r="G14" s="35"/>
      <c r="H14" s="10"/>
      <c r="I14" s="26"/>
      <c r="J14" s="10"/>
    </row>
    <row r="15" spans="1:10" ht="55.5" customHeight="1">
      <c r="A15" s="10">
        <v>10</v>
      </c>
      <c r="B15" s="3" t="s">
        <v>206</v>
      </c>
      <c r="C15" s="10" t="s">
        <v>13</v>
      </c>
      <c r="D15" s="10">
        <v>1600</v>
      </c>
      <c r="E15" s="10"/>
      <c r="F15" s="26"/>
      <c r="G15" s="35"/>
      <c r="H15" s="10"/>
      <c r="I15" s="26"/>
      <c r="J15" s="10"/>
    </row>
    <row r="16" spans="1:10" ht="62.25" customHeight="1">
      <c r="A16" s="10">
        <v>11</v>
      </c>
      <c r="B16" s="3" t="s">
        <v>207</v>
      </c>
      <c r="C16" s="10" t="s">
        <v>13</v>
      </c>
      <c r="D16" s="10">
        <v>800</v>
      </c>
      <c r="E16" s="10"/>
      <c r="F16" s="26"/>
      <c r="G16" s="35"/>
      <c r="H16" s="10"/>
      <c r="I16" s="26"/>
      <c r="J16" s="10"/>
    </row>
    <row r="17" spans="1:10" ht="46.5" customHeight="1">
      <c r="A17" s="10">
        <v>12</v>
      </c>
      <c r="B17" s="3" t="s">
        <v>208</v>
      </c>
      <c r="C17" s="10" t="s">
        <v>13</v>
      </c>
      <c r="D17" s="10">
        <v>400</v>
      </c>
      <c r="E17" s="10"/>
      <c r="F17" s="26"/>
      <c r="G17" s="35"/>
      <c r="H17" s="10"/>
      <c r="I17" s="26"/>
      <c r="J17" s="10"/>
    </row>
    <row r="18" spans="1:10" ht="46.5" customHeight="1">
      <c r="A18" s="10">
        <v>13</v>
      </c>
      <c r="B18" s="3" t="s">
        <v>209</v>
      </c>
      <c r="C18" s="10" t="s">
        <v>13</v>
      </c>
      <c r="D18" s="10">
        <v>300</v>
      </c>
      <c r="E18" s="10"/>
      <c r="F18" s="26"/>
      <c r="G18" s="35"/>
      <c r="H18" s="10"/>
      <c r="I18" s="26"/>
      <c r="J18" s="10"/>
    </row>
    <row r="19" spans="1:10" ht="113.25" customHeight="1">
      <c r="A19" s="10">
        <v>14</v>
      </c>
      <c r="B19" s="3" t="s">
        <v>210</v>
      </c>
      <c r="C19" s="10" t="s">
        <v>13</v>
      </c>
      <c r="D19" s="10">
        <v>5000</v>
      </c>
      <c r="E19" s="10"/>
      <c r="F19" s="26"/>
      <c r="G19" s="35"/>
      <c r="H19" s="10"/>
      <c r="I19" s="26"/>
      <c r="J19" s="10"/>
    </row>
    <row r="20" spans="1:10" ht="34.5" customHeight="1">
      <c r="A20" s="10">
        <v>15</v>
      </c>
      <c r="B20" s="3" t="s">
        <v>211</v>
      </c>
      <c r="C20" s="10" t="s">
        <v>13</v>
      </c>
      <c r="D20" s="10">
        <v>600</v>
      </c>
      <c r="E20" s="10"/>
      <c r="F20" s="26"/>
      <c r="G20" s="35"/>
      <c r="H20" s="10"/>
      <c r="I20" s="26"/>
      <c r="J20" s="10"/>
    </row>
    <row r="21" spans="1:10" ht="83.25" customHeight="1">
      <c r="A21" s="10">
        <v>16</v>
      </c>
      <c r="B21" s="3" t="s">
        <v>212</v>
      </c>
      <c r="C21" s="10" t="s">
        <v>13</v>
      </c>
      <c r="D21" s="10">
        <v>2000</v>
      </c>
      <c r="E21" s="10"/>
      <c r="F21" s="26"/>
      <c r="G21" s="35"/>
      <c r="H21" s="10"/>
      <c r="I21" s="26"/>
      <c r="J21" s="10"/>
    </row>
    <row r="22" spans="1:10">
      <c r="A22" s="10"/>
      <c r="B22" s="10" t="s">
        <v>73</v>
      </c>
      <c r="C22" s="10"/>
      <c r="D22" s="10"/>
      <c r="E22" s="10"/>
      <c r="F22" s="34">
        <f>SUM(F6:F21)</f>
        <v>0</v>
      </c>
      <c r="G22" s="34"/>
      <c r="H22" s="34"/>
      <c r="I22" s="34">
        <f>SUM(I6:I21)</f>
        <v>0</v>
      </c>
      <c r="J22" s="10"/>
    </row>
    <row r="24" spans="1:10" s="27" customFormat="1" ht="45" customHeight="1">
      <c r="B24" s="61" t="s">
        <v>1565</v>
      </c>
      <c r="C24" s="61"/>
      <c r="D24" s="61"/>
      <c r="E24" s="61"/>
      <c r="F24" s="61"/>
      <c r="G24" s="61"/>
      <c r="H24" s="61"/>
      <c r="I24" s="61"/>
      <c r="J24" s="61"/>
    </row>
    <row r="25" spans="1:10" s="27" customFormat="1">
      <c r="B25" s="29" t="s">
        <v>74</v>
      </c>
      <c r="H25" s="27" t="s">
        <v>75</v>
      </c>
    </row>
    <row r="26" spans="1:10" s="27" customFormat="1">
      <c r="B26" s="29" t="s">
        <v>76</v>
      </c>
      <c r="I26" s="27" t="s">
        <v>77</v>
      </c>
    </row>
  </sheetData>
  <mergeCells count="2">
    <mergeCell ref="B4:F4"/>
    <mergeCell ref="B24:J24"/>
  </mergeCells>
  <pageMargins left="0.74791666666666701" right="0.74791666666666701" top="0.98402777777777795" bottom="0.98402777777777795" header="0.51180555555555496" footer="0.51180555555555496"/>
  <pageSetup paperSize="9" scale="58"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topLeftCell="A10" zoomScaleNormal="100" workbookViewId="0">
      <selection activeCell="I14" sqref="E6:I14"/>
    </sheetView>
  </sheetViews>
  <sheetFormatPr defaultRowHeight="15"/>
  <cols>
    <col min="1" max="1" width="4" customWidth="1"/>
    <col min="2" max="2" width="44.7109375" customWidth="1"/>
    <col min="3" max="3" width="10" customWidth="1"/>
    <col min="4" max="4" width="7" customWidth="1"/>
    <col min="5" max="5" width="12.140625" customWidth="1"/>
    <col min="6" max="6" width="10.140625" customWidth="1"/>
    <col min="7" max="7" width="8.85546875" customWidth="1"/>
    <col min="8" max="8" width="12.140625" customWidth="1"/>
    <col min="9" max="9" width="10.140625" customWidth="1"/>
    <col min="10" max="10" width="9.85546875" customWidth="1"/>
    <col min="11" max="1022" width="8.28515625" customWidth="1"/>
    <col min="1023" max="1025" width="10.42578125" customWidth="1"/>
  </cols>
  <sheetData>
    <row r="2" spans="1:10">
      <c r="B2" t="s">
        <v>0</v>
      </c>
    </row>
    <row r="3" spans="1:10">
      <c r="B3" t="s">
        <v>1</v>
      </c>
    </row>
    <row r="4" spans="1:10" ht="17.25" customHeight="1">
      <c r="A4" s="63" t="s">
        <v>213</v>
      </c>
      <c r="B4" s="63"/>
    </row>
    <row r="5" spans="1:10" ht="48.75" customHeight="1">
      <c r="A5" s="4" t="s">
        <v>3</v>
      </c>
      <c r="B5" s="4" t="s">
        <v>4</v>
      </c>
      <c r="C5" s="4" t="s">
        <v>5</v>
      </c>
      <c r="D5" s="4" t="s">
        <v>6</v>
      </c>
      <c r="E5" s="4" t="s">
        <v>7</v>
      </c>
      <c r="F5" s="4" t="s">
        <v>8</v>
      </c>
      <c r="G5" s="4" t="s">
        <v>9</v>
      </c>
      <c r="H5" s="4" t="s">
        <v>10</v>
      </c>
      <c r="I5" s="5" t="s">
        <v>11</v>
      </c>
      <c r="J5" s="5" t="s">
        <v>1559</v>
      </c>
    </row>
    <row r="6" spans="1:10" ht="75">
      <c r="A6" s="10">
        <v>1</v>
      </c>
      <c r="B6" s="3" t="s">
        <v>214</v>
      </c>
      <c r="C6" s="10" t="s">
        <v>215</v>
      </c>
      <c r="D6" s="10">
        <v>1600</v>
      </c>
      <c r="E6" s="10"/>
      <c r="F6" s="10"/>
      <c r="G6" s="35"/>
      <c r="H6" s="10"/>
      <c r="I6" s="10"/>
      <c r="J6" s="10"/>
    </row>
    <row r="7" spans="1:10" ht="30">
      <c r="A7" s="10">
        <v>2</v>
      </c>
      <c r="B7" s="3" t="s">
        <v>216</v>
      </c>
      <c r="C7" s="10" t="s">
        <v>217</v>
      </c>
      <c r="D7" s="10">
        <v>250</v>
      </c>
      <c r="E7" s="10"/>
      <c r="F7" s="26"/>
      <c r="G7" s="35"/>
      <c r="H7" s="10"/>
      <c r="I7" s="26"/>
      <c r="J7" s="10"/>
    </row>
    <row r="8" spans="1:10" ht="90">
      <c r="A8" s="10">
        <v>3</v>
      </c>
      <c r="B8" s="3" t="s">
        <v>218</v>
      </c>
      <c r="C8" s="10" t="s">
        <v>152</v>
      </c>
      <c r="D8" s="10">
        <v>48</v>
      </c>
      <c r="E8" s="10"/>
      <c r="F8" s="26"/>
      <c r="G8" s="35"/>
      <c r="H8" s="10"/>
      <c r="I8" s="26"/>
      <c r="J8" s="10"/>
    </row>
    <row r="9" spans="1:10" ht="87.4" customHeight="1">
      <c r="A9" s="10">
        <v>4</v>
      </c>
      <c r="B9" s="3" t="s">
        <v>219</v>
      </c>
      <c r="C9" s="10" t="s">
        <v>194</v>
      </c>
      <c r="D9" s="10">
        <v>15</v>
      </c>
      <c r="E9" s="10"/>
      <c r="F9" s="26"/>
      <c r="G9" s="35"/>
      <c r="H9" s="10"/>
      <c r="I9" s="26"/>
      <c r="J9" s="10"/>
    </row>
    <row r="10" spans="1:10" ht="44.85" customHeight="1">
      <c r="A10" s="10">
        <v>5</v>
      </c>
      <c r="B10" s="3" t="s">
        <v>220</v>
      </c>
      <c r="C10" s="10" t="s">
        <v>221</v>
      </c>
      <c r="D10" s="10">
        <v>40</v>
      </c>
      <c r="E10" s="10"/>
      <c r="F10" s="26"/>
      <c r="G10" s="35"/>
      <c r="H10" s="10"/>
      <c r="I10" s="26"/>
      <c r="J10" s="10"/>
    </row>
    <row r="11" spans="1:10" ht="45.6" customHeight="1">
      <c r="A11" s="10">
        <v>6</v>
      </c>
      <c r="B11" s="3" t="s">
        <v>222</v>
      </c>
      <c r="C11" s="10" t="s">
        <v>223</v>
      </c>
      <c r="D11" s="10">
        <v>24</v>
      </c>
      <c r="E11" s="10"/>
      <c r="F11" s="26"/>
      <c r="G11" s="35"/>
      <c r="H11" s="10"/>
      <c r="I11" s="26"/>
      <c r="J11" s="10"/>
    </row>
    <row r="12" spans="1:10" ht="18" customHeight="1">
      <c r="A12" s="10">
        <v>7</v>
      </c>
      <c r="B12" s="3" t="s">
        <v>224</v>
      </c>
      <c r="C12" s="10" t="s">
        <v>225</v>
      </c>
      <c r="D12" s="10">
        <v>8</v>
      </c>
      <c r="E12" s="10"/>
      <c r="F12" s="26"/>
      <c r="G12" s="35"/>
      <c r="H12" s="10"/>
      <c r="I12" s="26"/>
      <c r="J12" s="10"/>
    </row>
    <row r="13" spans="1:10" ht="125.25" customHeight="1">
      <c r="A13" s="10">
        <v>8</v>
      </c>
      <c r="B13" s="3" t="s">
        <v>226</v>
      </c>
      <c r="C13" s="10" t="s">
        <v>227</v>
      </c>
      <c r="D13" s="10">
        <v>2</v>
      </c>
      <c r="E13" s="10"/>
      <c r="F13" s="26"/>
      <c r="G13" s="35"/>
      <c r="H13" s="10"/>
      <c r="I13" s="26"/>
      <c r="J13" s="10"/>
    </row>
    <row r="14" spans="1:10">
      <c r="A14" s="10">
        <v>9</v>
      </c>
      <c r="B14" s="3" t="s">
        <v>153</v>
      </c>
      <c r="C14" s="10" t="s">
        <v>228</v>
      </c>
      <c r="D14" s="10">
        <v>2</v>
      </c>
      <c r="E14" s="10"/>
      <c r="F14" s="26"/>
      <c r="G14" s="35"/>
      <c r="H14" s="10"/>
      <c r="I14" s="26"/>
      <c r="J14" s="10"/>
    </row>
    <row r="15" spans="1:10" ht="13.5" customHeight="1">
      <c r="A15" s="10"/>
      <c r="B15" s="10" t="s">
        <v>73</v>
      </c>
      <c r="C15" s="10"/>
      <c r="D15" s="10"/>
      <c r="E15" s="10"/>
      <c r="F15" s="34">
        <f>SUM(F6:F14)</f>
        <v>0</v>
      </c>
      <c r="G15" s="10"/>
      <c r="H15" s="10"/>
      <c r="I15" s="10">
        <f>SUM(I6:I14)</f>
        <v>0</v>
      </c>
      <c r="J15" s="10"/>
    </row>
    <row r="18" spans="2:10" s="27" customFormat="1" ht="45" customHeight="1">
      <c r="B18" s="61" t="s">
        <v>1565</v>
      </c>
      <c r="C18" s="61"/>
      <c r="D18" s="61"/>
      <c r="E18" s="61"/>
      <c r="F18" s="61"/>
      <c r="G18" s="61"/>
      <c r="H18" s="61"/>
      <c r="I18" s="61"/>
      <c r="J18" s="61"/>
    </row>
    <row r="19" spans="2:10" s="27" customFormat="1">
      <c r="B19" s="29" t="s">
        <v>74</v>
      </c>
      <c r="H19" s="27" t="s">
        <v>75</v>
      </c>
    </row>
    <row r="20" spans="2:10" s="27" customFormat="1">
      <c r="B20" s="29" t="s">
        <v>76</v>
      </c>
      <c r="I20" s="27" t="s">
        <v>77</v>
      </c>
    </row>
  </sheetData>
  <mergeCells count="2">
    <mergeCell ref="A4:B4"/>
    <mergeCell ref="B18:J18"/>
  </mergeCells>
  <pageMargins left="0.74791666666666701" right="0.74791666666666701" top="0.98402777777777795" bottom="0.98402777777777795" header="0.51180555555555496" footer="0.51180555555555496"/>
  <pageSetup paperSize="9" scale="61"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95" zoomScaleNormal="95" workbookViewId="0">
      <selection activeCell="E5" sqref="E5:J12"/>
    </sheetView>
  </sheetViews>
  <sheetFormatPr defaultRowHeight="15"/>
  <cols>
    <col min="1" max="1" width="4.140625" customWidth="1"/>
    <col min="2" max="2" width="57.28515625" customWidth="1"/>
    <col min="3" max="1025" width="10.42578125" customWidth="1"/>
  </cols>
  <sheetData>
    <row r="1" spans="1:10">
      <c r="A1" t="s">
        <v>229</v>
      </c>
      <c r="I1" t="s">
        <v>230</v>
      </c>
    </row>
    <row r="3" spans="1:10">
      <c r="A3" t="s">
        <v>231</v>
      </c>
    </row>
    <row r="4" spans="1:10" ht="77.25">
      <c r="A4" s="4" t="s">
        <v>3</v>
      </c>
      <c r="B4" s="4" t="s">
        <v>4</v>
      </c>
      <c r="C4" s="4" t="s">
        <v>5</v>
      </c>
      <c r="D4" s="4" t="s">
        <v>6</v>
      </c>
      <c r="E4" s="4" t="s">
        <v>7</v>
      </c>
      <c r="F4" s="4" t="s">
        <v>8</v>
      </c>
      <c r="G4" s="4" t="s">
        <v>9</v>
      </c>
      <c r="H4" s="4" t="s">
        <v>10</v>
      </c>
      <c r="I4" s="5" t="s">
        <v>11</v>
      </c>
      <c r="J4" s="5" t="s">
        <v>1559</v>
      </c>
    </row>
    <row r="5" spans="1:10" ht="125.25" customHeight="1">
      <c r="A5" s="10">
        <v>1</v>
      </c>
      <c r="B5" s="3" t="s">
        <v>232</v>
      </c>
      <c r="C5" s="10" t="s">
        <v>233</v>
      </c>
      <c r="D5" s="10">
        <v>500</v>
      </c>
      <c r="E5" s="10"/>
      <c r="F5" s="10"/>
      <c r="G5" s="35"/>
      <c r="H5" s="10"/>
      <c r="I5" s="10"/>
      <c r="J5" s="10"/>
    </row>
    <row r="6" spans="1:10" ht="125.25" customHeight="1">
      <c r="A6" s="10">
        <v>2</v>
      </c>
      <c r="B6" s="3" t="s">
        <v>234</v>
      </c>
      <c r="C6" s="10" t="s">
        <v>13</v>
      </c>
      <c r="D6" s="10">
        <v>1200</v>
      </c>
      <c r="E6" s="10"/>
      <c r="F6" s="26"/>
      <c r="G6" s="35"/>
      <c r="H6" s="10"/>
      <c r="I6" s="26"/>
      <c r="J6" s="10"/>
    </row>
    <row r="7" spans="1:10" ht="45">
      <c r="A7" s="10">
        <v>3</v>
      </c>
      <c r="B7" s="3" t="s">
        <v>235</v>
      </c>
      <c r="C7" s="10" t="s">
        <v>13</v>
      </c>
      <c r="D7" s="10">
        <v>3000</v>
      </c>
      <c r="E7" s="10"/>
      <c r="F7" s="26"/>
      <c r="G7" s="35"/>
      <c r="H7" s="10"/>
      <c r="I7" s="26"/>
      <c r="J7" s="10"/>
    </row>
    <row r="8" spans="1:10" ht="60">
      <c r="A8" s="10">
        <v>4</v>
      </c>
      <c r="B8" s="3" t="s">
        <v>236</v>
      </c>
      <c r="C8" s="10" t="s">
        <v>13</v>
      </c>
      <c r="D8" s="10">
        <v>1200</v>
      </c>
      <c r="E8" s="10"/>
      <c r="F8" s="26"/>
      <c r="G8" s="35"/>
      <c r="H8" s="10"/>
      <c r="I8" s="26"/>
      <c r="J8" s="10"/>
    </row>
    <row r="9" spans="1:10" ht="60">
      <c r="A9" s="10">
        <v>5</v>
      </c>
      <c r="B9" s="3" t="s">
        <v>237</v>
      </c>
      <c r="C9" s="10" t="s">
        <v>13</v>
      </c>
      <c r="D9" s="10">
        <v>800</v>
      </c>
      <c r="E9" s="10"/>
      <c r="F9" s="26"/>
      <c r="G9" s="35"/>
      <c r="H9" s="10"/>
      <c r="I9" s="26"/>
      <c r="J9" s="10"/>
    </row>
    <row r="10" spans="1:10" ht="216.75">
      <c r="A10" s="10">
        <v>6</v>
      </c>
      <c r="B10" s="3" t="s">
        <v>238</v>
      </c>
      <c r="C10" s="10" t="s">
        <v>13</v>
      </c>
      <c r="D10" s="10">
        <v>1500</v>
      </c>
      <c r="E10" s="10"/>
      <c r="F10" s="26"/>
      <c r="G10" s="35"/>
      <c r="H10" s="10"/>
      <c r="I10" s="26"/>
      <c r="J10" s="10"/>
    </row>
    <row r="11" spans="1:10" ht="150">
      <c r="A11" s="10">
        <v>7</v>
      </c>
      <c r="B11" s="3" t="s">
        <v>239</v>
      </c>
      <c r="C11" s="10" t="s">
        <v>13</v>
      </c>
      <c r="D11" s="10">
        <v>3500</v>
      </c>
      <c r="E11" s="10"/>
      <c r="F11" s="26"/>
      <c r="G11" s="35"/>
      <c r="H11" s="10"/>
      <c r="I11" s="26"/>
      <c r="J11" s="10"/>
    </row>
    <row r="12" spans="1:10" ht="62.1" customHeight="1">
      <c r="A12" s="10">
        <v>8</v>
      </c>
      <c r="B12" s="3" t="s">
        <v>240</v>
      </c>
      <c r="C12" s="10" t="s">
        <v>116</v>
      </c>
      <c r="D12" s="10">
        <v>12</v>
      </c>
      <c r="E12" s="10"/>
      <c r="F12" s="26"/>
      <c r="G12" s="35"/>
      <c r="H12" s="10"/>
      <c r="I12" s="26"/>
      <c r="J12" s="10"/>
    </row>
    <row r="13" spans="1:10" ht="37.700000000000003" customHeight="1">
      <c r="A13" s="10"/>
      <c r="B13" s="10" t="s">
        <v>241</v>
      </c>
      <c r="C13" s="10"/>
      <c r="D13" s="10"/>
      <c r="E13" s="10"/>
      <c r="F13" s="34">
        <f>SUM(F5:F12)</f>
        <v>0</v>
      </c>
      <c r="G13" s="34"/>
      <c r="H13" s="34"/>
      <c r="I13" s="34">
        <f>SUM(I6:I12)</f>
        <v>0</v>
      </c>
      <c r="J13" s="10"/>
    </row>
    <row r="14" spans="1:10">
      <c r="B14" t="s">
        <v>242</v>
      </c>
    </row>
    <row r="15" spans="1:10" ht="14.85" customHeight="1">
      <c r="B15" s="63" t="s">
        <v>243</v>
      </c>
      <c r="C15" s="63"/>
      <c r="D15" s="63"/>
      <c r="E15" s="63"/>
      <c r="F15" s="63"/>
      <c r="G15" s="63"/>
      <c r="H15" s="63"/>
      <c r="I15" s="63"/>
      <c r="J15" s="63"/>
    </row>
    <row r="18" spans="2:7">
      <c r="B18" t="s">
        <v>244</v>
      </c>
      <c r="G18" t="s">
        <v>245</v>
      </c>
    </row>
  </sheetData>
  <mergeCells count="1">
    <mergeCell ref="B15:J15"/>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3"/>
  <sheetViews>
    <sheetView topLeftCell="A4" zoomScaleNormal="100" workbookViewId="0">
      <selection activeCell="I12" sqref="E7:I12"/>
    </sheetView>
  </sheetViews>
  <sheetFormatPr defaultRowHeight="15"/>
  <cols>
    <col min="1" max="1" width="3.42578125" customWidth="1"/>
    <col min="2" max="2" width="46.7109375" customWidth="1"/>
    <col min="3" max="3" width="9.42578125" customWidth="1"/>
    <col min="4" max="4" width="7.28515625" customWidth="1"/>
    <col min="5" max="5" width="12.42578125" customWidth="1"/>
    <col min="6" max="6" width="10.140625" customWidth="1"/>
    <col min="7" max="7" width="6.42578125" customWidth="1"/>
    <col min="8" max="8" width="12.140625" customWidth="1"/>
    <col min="9" max="9" width="9.42578125" customWidth="1"/>
    <col min="10" max="10" width="10" customWidth="1"/>
    <col min="11" max="1022" width="8" customWidth="1"/>
    <col min="1023" max="1025" width="10.42578125" customWidth="1"/>
  </cols>
  <sheetData>
    <row r="1" spans="1:10">
      <c r="B1" t="s">
        <v>0</v>
      </c>
    </row>
    <row r="2" spans="1:10">
      <c r="B2" t="s">
        <v>1</v>
      </c>
    </row>
    <row r="4" spans="1:10">
      <c r="A4" s="63" t="s">
        <v>246</v>
      </c>
      <c r="B4" s="63"/>
    </row>
    <row r="5" spans="1:10" ht="58.5" customHeight="1">
      <c r="A5" s="4" t="s">
        <v>3</v>
      </c>
      <c r="B5" s="4" t="s">
        <v>4</v>
      </c>
      <c r="C5" s="4" t="s">
        <v>5</v>
      </c>
      <c r="D5" s="4" t="s">
        <v>6</v>
      </c>
      <c r="E5" s="4" t="s">
        <v>7</v>
      </c>
      <c r="F5" s="4" t="s">
        <v>8</v>
      </c>
      <c r="G5" s="4" t="s">
        <v>9</v>
      </c>
      <c r="H5" s="4" t="s">
        <v>10</v>
      </c>
      <c r="I5" s="5" t="s">
        <v>11</v>
      </c>
      <c r="J5" s="5" t="s">
        <v>1559</v>
      </c>
    </row>
    <row r="6" spans="1:10" ht="105.75" customHeight="1">
      <c r="A6" s="64" t="s">
        <v>247</v>
      </c>
      <c r="B6" s="64"/>
      <c r="C6" s="64"/>
      <c r="D6" s="64"/>
      <c r="E6" s="64"/>
      <c r="F6" s="64"/>
      <c r="G6" s="64"/>
      <c r="H6" s="64"/>
      <c r="I6" s="64"/>
      <c r="J6" s="64"/>
    </row>
    <row r="7" spans="1:10">
      <c r="A7" s="10">
        <v>1</v>
      </c>
      <c r="B7" s="3" t="s">
        <v>248</v>
      </c>
      <c r="C7" s="10" t="s">
        <v>221</v>
      </c>
      <c r="D7" s="10">
        <v>1200</v>
      </c>
      <c r="E7" s="10"/>
      <c r="F7" s="10"/>
      <c r="G7" s="35"/>
      <c r="H7" s="10"/>
      <c r="I7" s="34"/>
      <c r="J7" s="10"/>
    </row>
    <row r="8" spans="1:10">
      <c r="A8" s="10">
        <v>2</v>
      </c>
      <c r="B8" s="3" t="s">
        <v>249</v>
      </c>
      <c r="C8" s="10" t="s">
        <v>221</v>
      </c>
      <c r="D8" s="10">
        <v>1400</v>
      </c>
      <c r="E8" s="10"/>
      <c r="F8" s="26"/>
      <c r="G8" s="35"/>
      <c r="H8" s="10"/>
      <c r="I8" s="34"/>
      <c r="J8" s="10"/>
    </row>
    <row r="9" spans="1:10">
      <c r="A9" s="10">
        <v>3</v>
      </c>
      <c r="B9" s="3" t="s">
        <v>250</v>
      </c>
      <c r="C9" s="10" t="s">
        <v>221</v>
      </c>
      <c r="D9" s="10">
        <v>1200</v>
      </c>
      <c r="E9" s="10"/>
      <c r="F9" s="26"/>
      <c r="G9" s="35"/>
      <c r="H9" s="10"/>
      <c r="I9" s="34"/>
      <c r="J9" s="10"/>
    </row>
    <row r="10" spans="1:10">
      <c r="A10" s="10">
        <v>4</v>
      </c>
      <c r="B10" s="3" t="s">
        <v>251</v>
      </c>
      <c r="C10" s="10" t="s">
        <v>221</v>
      </c>
      <c r="D10" s="10">
        <v>1300</v>
      </c>
      <c r="E10" s="10"/>
      <c r="F10" s="26"/>
      <c r="G10" s="35"/>
      <c r="H10" s="10"/>
      <c r="I10" s="34"/>
      <c r="J10" s="10"/>
    </row>
    <row r="11" spans="1:10" ht="30">
      <c r="A11" s="10">
        <v>5</v>
      </c>
      <c r="B11" s="3" t="s">
        <v>252</v>
      </c>
      <c r="C11" s="10" t="s">
        <v>221</v>
      </c>
      <c r="D11" s="10">
        <v>150</v>
      </c>
      <c r="E11" s="10"/>
      <c r="F11" s="26"/>
      <c r="G11" s="35"/>
      <c r="H11" s="10"/>
      <c r="I11" s="34"/>
      <c r="J11" s="10"/>
    </row>
    <row r="12" spans="1:10" ht="60">
      <c r="A12" s="10">
        <v>6</v>
      </c>
      <c r="B12" s="3" t="s">
        <v>253</v>
      </c>
      <c r="C12" s="10" t="s">
        <v>13</v>
      </c>
      <c r="D12" s="10">
        <v>5000</v>
      </c>
      <c r="E12" s="10"/>
      <c r="F12" s="26"/>
      <c r="G12" s="35"/>
      <c r="H12" s="10"/>
      <c r="I12" s="34"/>
      <c r="J12" s="10"/>
    </row>
    <row r="13" spans="1:10" ht="38.25" customHeight="1">
      <c r="A13" s="64" t="s">
        <v>254</v>
      </c>
      <c r="B13" s="64"/>
      <c r="C13" s="64"/>
      <c r="D13" s="64"/>
      <c r="E13" s="64"/>
      <c r="F13" s="64">
        <f t="shared" ref="F13:F19" si="0">E13*D13</f>
        <v>0</v>
      </c>
      <c r="G13" s="64"/>
      <c r="H13" s="64"/>
      <c r="I13" s="64"/>
      <c r="J13" s="64"/>
    </row>
    <row r="14" spans="1:10" ht="29.85" customHeight="1">
      <c r="A14" s="10">
        <v>7</v>
      </c>
      <c r="B14" s="3" t="s">
        <v>255</v>
      </c>
      <c r="C14" s="10" t="s">
        <v>221</v>
      </c>
      <c r="D14" s="10">
        <v>300</v>
      </c>
      <c r="E14" s="10"/>
      <c r="F14" s="10"/>
      <c r="G14" s="35"/>
      <c r="H14" s="10"/>
      <c r="I14" s="34"/>
      <c r="J14" s="10"/>
    </row>
    <row r="15" spans="1:10" ht="29.85" customHeight="1">
      <c r="A15" s="10">
        <v>8</v>
      </c>
      <c r="B15" s="3" t="s">
        <v>256</v>
      </c>
      <c r="C15" s="10" t="s">
        <v>221</v>
      </c>
      <c r="D15" s="10">
        <v>1000</v>
      </c>
      <c r="E15" s="10"/>
      <c r="F15" s="26"/>
      <c r="G15" s="35"/>
      <c r="H15" s="10"/>
      <c r="I15" s="34"/>
      <c r="J15" s="10"/>
    </row>
    <row r="16" spans="1:10" ht="30">
      <c r="A16" s="10">
        <v>9</v>
      </c>
      <c r="B16" s="3" t="s">
        <v>257</v>
      </c>
      <c r="C16" s="10" t="s">
        <v>13</v>
      </c>
      <c r="D16" s="10">
        <v>36000</v>
      </c>
      <c r="E16" s="10"/>
      <c r="F16" s="26"/>
      <c r="G16" s="35"/>
      <c r="H16" s="10"/>
      <c r="I16" s="34"/>
      <c r="J16" s="10"/>
    </row>
    <row r="17" spans="1:10" ht="30">
      <c r="A17" s="10">
        <v>10</v>
      </c>
      <c r="B17" s="3" t="s">
        <v>258</v>
      </c>
      <c r="C17" s="10" t="s">
        <v>13</v>
      </c>
      <c r="D17" s="10">
        <v>15000</v>
      </c>
      <c r="E17" s="10"/>
      <c r="F17" s="26"/>
      <c r="G17" s="35"/>
      <c r="H17" s="10"/>
      <c r="I17" s="34"/>
      <c r="J17" s="10"/>
    </row>
    <row r="18" spans="1:10" ht="45">
      <c r="A18" s="10">
        <v>11</v>
      </c>
      <c r="B18" s="3" t="s">
        <v>259</v>
      </c>
      <c r="C18" s="10" t="s">
        <v>13</v>
      </c>
      <c r="D18" s="10">
        <v>5000</v>
      </c>
      <c r="E18" s="10"/>
      <c r="F18" s="26"/>
      <c r="G18" s="35"/>
      <c r="H18" s="10"/>
      <c r="I18" s="34"/>
      <c r="J18" s="10"/>
    </row>
    <row r="19" spans="1:10" ht="38.25" customHeight="1">
      <c r="A19" s="64" t="s">
        <v>1587</v>
      </c>
      <c r="B19" s="64"/>
      <c r="C19" s="64"/>
      <c r="D19" s="64"/>
      <c r="E19" s="64"/>
      <c r="F19" s="64">
        <f t="shared" si="0"/>
        <v>0</v>
      </c>
      <c r="G19" s="64"/>
      <c r="H19" s="64"/>
      <c r="I19" s="64"/>
      <c r="J19" s="64"/>
    </row>
    <row r="20" spans="1:10">
      <c r="A20" s="10">
        <v>12</v>
      </c>
      <c r="B20" s="10" t="s">
        <v>260</v>
      </c>
      <c r="C20" s="10" t="s">
        <v>261</v>
      </c>
      <c r="D20" s="10">
        <v>65</v>
      </c>
      <c r="E20" s="10"/>
      <c r="F20" s="10"/>
      <c r="G20" s="35"/>
      <c r="H20" s="10"/>
      <c r="I20" s="10"/>
      <c r="J20" s="10"/>
    </row>
    <row r="21" spans="1:10">
      <c r="A21" s="10">
        <v>13</v>
      </c>
      <c r="B21" s="10" t="s">
        <v>262</v>
      </c>
      <c r="C21" s="10" t="s">
        <v>261</v>
      </c>
      <c r="D21" s="10">
        <v>360</v>
      </c>
      <c r="E21" s="10"/>
      <c r="F21" s="26"/>
      <c r="G21" s="35"/>
      <c r="H21" s="10"/>
      <c r="I21" s="26"/>
      <c r="J21" s="10"/>
    </row>
    <row r="22" spans="1:10">
      <c r="A22" s="10">
        <v>14</v>
      </c>
      <c r="B22" s="10" t="s">
        <v>263</v>
      </c>
      <c r="C22" s="10" t="s">
        <v>261</v>
      </c>
      <c r="D22" s="10">
        <v>50</v>
      </c>
      <c r="E22" s="10"/>
      <c r="F22" s="26"/>
      <c r="G22" s="35"/>
      <c r="H22" s="10"/>
      <c r="I22" s="26"/>
      <c r="J22" s="10"/>
    </row>
    <row r="23" spans="1:10">
      <c r="A23" s="10">
        <v>15</v>
      </c>
      <c r="B23" s="10" t="s">
        <v>264</v>
      </c>
      <c r="C23" s="10" t="s">
        <v>261</v>
      </c>
      <c r="D23" s="10">
        <v>180</v>
      </c>
      <c r="E23" s="10"/>
      <c r="F23" s="26"/>
      <c r="G23" s="35"/>
      <c r="H23" s="10"/>
      <c r="I23" s="26"/>
      <c r="J23" s="10"/>
    </row>
    <row r="24" spans="1:10">
      <c r="A24" s="10">
        <v>16</v>
      </c>
      <c r="B24" s="10" t="s">
        <v>265</v>
      </c>
      <c r="C24" s="10" t="s">
        <v>261</v>
      </c>
      <c r="D24" s="10">
        <v>700</v>
      </c>
      <c r="E24" s="10"/>
      <c r="F24" s="26"/>
      <c r="G24" s="35"/>
      <c r="H24" s="10"/>
      <c r="I24" s="26"/>
      <c r="J24" s="10"/>
    </row>
    <row r="25" spans="1:10">
      <c r="A25" s="10">
        <v>17</v>
      </c>
      <c r="B25" s="10" t="s">
        <v>266</v>
      </c>
      <c r="C25" s="10" t="s">
        <v>261</v>
      </c>
      <c r="D25" s="10">
        <v>160</v>
      </c>
      <c r="E25" s="10"/>
      <c r="F25" s="26"/>
      <c r="G25" s="35"/>
      <c r="H25" s="10"/>
      <c r="I25" s="26"/>
      <c r="J25" s="10"/>
    </row>
    <row r="26" spans="1:10">
      <c r="A26" s="10">
        <v>18</v>
      </c>
      <c r="B26" s="10" t="s">
        <v>267</v>
      </c>
      <c r="C26" s="10" t="s">
        <v>261</v>
      </c>
      <c r="D26" s="10">
        <v>500</v>
      </c>
      <c r="E26" s="10"/>
      <c r="F26" s="26"/>
      <c r="G26" s="35"/>
      <c r="H26" s="10"/>
      <c r="I26" s="26"/>
      <c r="J26" s="10"/>
    </row>
    <row r="27" spans="1:10">
      <c r="A27" s="10">
        <v>19</v>
      </c>
      <c r="B27" s="10" t="s">
        <v>268</v>
      </c>
      <c r="C27" s="10" t="s">
        <v>261</v>
      </c>
      <c r="D27" s="10">
        <v>1700</v>
      </c>
      <c r="E27" s="10"/>
      <c r="F27" s="26"/>
      <c r="G27" s="35"/>
      <c r="H27" s="10"/>
      <c r="I27" s="26"/>
      <c r="J27" s="10"/>
    </row>
    <row r="28" spans="1:10">
      <c r="A28" s="10">
        <v>21</v>
      </c>
      <c r="B28" s="10" t="s">
        <v>269</v>
      </c>
      <c r="C28" s="10" t="s">
        <v>261</v>
      </c>
      <c r="D28" s="10">
        <v>30</v>
      </c>
      <c r="E28" s="10"/>
      <c r="F28" s="26"/>
      <c r="G28" s="35"/>
      <c r="H28" s="10"/>
      <c r="I28" s="26"/>
      <c r="J28" s="10"/>
    </row>
    <row r="29" spans="1:10" ht="24.6" customHeight="1">
      <c r="A29" s="10">
        <v>22</v>
      </c>
      <c r="B29" s="3" t="s">
        <v>270</v>
      </c>
      <c r="C29" s="10" t="s">
        <v>223</v>
      </c>
      <c r="D29" s="10">
        <v>36</v>
      </c>
      <c r="E29" s="10"/>
      <c r="F29" s="26"/>
      <c r="G29" s="35"/>
      <c r="H29" s="10"/>
      <c r="I29" s="26"/>
      <c r="J29" s="10"/>
    </row>
    <row r="30" spans="1:10" ht="70.5" customHeight="1">
      <c r="A30" s="10">
        <v>23</v>
      </c>
      <c r="B30" s="3" t="s">
        <v>271</v>
      </c>
      <c r="C30" s="10" t="s">
        <v>261</v>
      </c>
      <c r="D30" s="10">
        <v>1400</v>
      </c>
      <c r="E30" s="10"/>
      <c r="F30" s="26"/>
      <c r="G30" s="35"/>
      <c r="H30" s="10"/>
      <c r="I30" s="26"/>
      <c r="J30" s="10"/>
    </row>
    <row r="31" spans="1:10" ht="76.5" customHeight="1">
      <c r="A31" s="10">
        <v>24</v>
      </c>
      <c r="B31" s="3" t="s">
        <v>272</v>
      </c>
      <c r="C31" s="10" t="s">
        <v>261</v>
      </c>
      <c r="D31" s="10">
        <v>500</v>
      </c>
      <c r="E31" s="10"/>
      <c r="F31" s="26"/>
      <c r="G31" s="35"/>
      <c r="H31" s="10"/>
      <c r="I31" s="26"/>
      <c r="J31" s="10"/>
    </row>
    <row r="32" spans="1:10">
      <c r="A32" s="10">
        <v>25</v>
      </c>
      <c r="B32" s="3" t="s">
        <v>273</v>
      </c>
      <c r="C32" s="10" t="s">
        <v>13</v>
      </c>
      <c r="D32" s="10">
        <v>3000</v>
      </c>
      <c r="E32" s="10"/>
      <c r="F32" s="26"/>
      <c r="G32" s="35"/>
      <c r="H32" s="10"/>
      <c r="I32" s="26"/>
      <c r="J32" s="10"/>
    </row>
    <row r="33" spans="1:10">
      <c r="A33" s="10">
        <v>26</v>
      </c>
      <c r="B33" s="3" t="s">
        <v>274</v>
      </c>
      <c r="C33" s="10" t="s">
        <v>13</v>
      </c>
      <c r="D33" s="10">
        <v>1000</v>
      </c>
      <c r="E33" s="10"/>
      <c r="F33" s="26"/>
      <c r="G33" s="35"/>
      <c r="H33" s="10"/>
      <c r="I33" s="26"/>
      <c r="J33" s="10"/>
    </row>
    <row r="34" spans="1:10">
      <c r="A34" s="10">
        <v>27</v>
      </c>
      <c r="B34" s="3" t="s">
        <v>275</v>
      </c>
      <c r="C34" s="10" t="s">
        <v>261</v>
      </c>
      <c r="D34" s="10">
        <v>50</v>
      </c>
      <c r="E34" s="10"/>
      <c r="F34" s="26"/>
      <c r="G34" s="35"/>
      <c r="H34" s="10"/>
      <c r="I34" s="26"/>
      <c r="J34" s="10"/>
    </row>
    <row r="35" spans="1:10">
      <c r="A35" s="10">
        <v>28</v>
      </c>
      <c r="B35" s="3" t="s">
        <v>276</v>
      </c>
      <c r="C35" s="10" t="s">
        <v>261</v>
      </c>
      <c r="D35" s="10">
        <v>100</v>
      </c>
      <c r="E35" s="10"/>
      <c r="F35" s="26"/>
      <c r="G35" s="35"/>
      <c r="H35" s="10"/>
      <c r="I35" s="26"/>
      <c r="J35" s="10"/>
    </row>
    <row r="36" spans="1:10">
      <c r="A36" s="10">
        <v>29</v>
      </c>
      <c r="B36" s="3" t="s">
        <v>277</v>
      </c>
      <c r="C36" s="10" t="s">
        <v>261</v>
      </c>
      <c r="D36" s="10">
        <v>3</v>
      </c>
      <c r="E36" s="10"/>
      <c r="F36" s="26"/>
      <c r="G36" s="35"/>
      <c r="H36" s="10"/>
      <c r="I36" s="26"/>
      <c r="J36" s="10"/>
    </row>
    <row r="37" spans="1:10" ht="43.5">
      <c r="A37" s="10">
        <v>30</v>
      </c>
      <c r="B37" s="3" t="s">
        <v>278</v>
      </c>
      <c r="C37" s="10" t="s">
        <v>279</v>
      </c>
      <c r="D37" s="10">
        <v>2</v>
      </c>
      <c r="E37" s="10"/>
      <c r="F37" s="26"/>
      <c r="G37" s="35"/>
      <c r="H37" s="10"/>
      <c r="I37" s="26"/>
      <c r="J37" s="10"/>
    </row>
    <row r="38" spans="1:10">
      <c r="A38" s="10"/>
      <c r="B38" s="10" t="s">
        <v>73</v>
      </c>
      <c r="C38" s="10"/>
      <c r="D38" s="10"/>
      <c r="E38" s="10"/>
      <c r="F38" s="10">
        <f>SUM(F20:F37,F14:F18,F7:F12)</f>
        <v>0</v>
      </c>
      <c r="G38" s="10"/>
      <c r="H38" s="10"/>
      <c r="I38" s="34">
        <f>SUM(I7:I37)</f>
        <v>0</v>
      </c>
      <c r="J38" s="10"/>
    </row>
    <row r="39" spans="1:10">
      <c r="I39" s="36"/>
    </row>
    <row r="41" spans="1:10" s="27" customFormat="1" ht="45" customHeight="1">
      <c r="B41" s="61" t="s">
        <v>1565</v>
      </c>
      <c r="C41" s="61"/>
      <c r="D41" s="61"/>
      <c r="E41" s="61"/>
      <c r="F41" s="61"/>
      <c r="G41" s="61"/>
      <c r="H41" s="61"/>
      <c r="I41" s="61"/>
      <c r="J41" s="61"/>
    </row>
    <row r="42" spans="1:10" s="27" customFormat="1">
      <c r="B42" s="29" t="s">
        <v>74</v>
      </c>
      <c r="H42" s="27" t="s">
        <v>75</v>
      </c>
    </row>
    <row r="43" spans="1:10" s="27" customFormat="1">
      <c r="B43" s="29" t="s">
        <v>76</v>
      </c>
      <c r="I43" s="27" t="s">
        <v>77</v>
      </c>
    </row>
  </sheetData>
  <mergeCells count="5">
    <mergeCell ref="A4:B4"/>
    <mergeCell ref="A6:J6"/>
    <mergeCell ref="A13:J13"/>
    <mergeCell ref="A19:J19"/>
    <mergeCell ref="B41:J41"/>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9"/>
  <sheetViews>
    <sheetView topLeftCell="A31" zoomScaleNormal="100" workbookViewId="0">
      <selection activeCell="I6" sqref="E6:I6"/>
    </sheetView>
  </sheetViews>
  <sheetFormatPr defaultRowHeight="15"/>
  <cols>
    <col min="1" max="1" width="4" customWidth="1"/>
    <col min="2" max="2" width="51.5703125" customWidth="1"/>
    <col min="3" max="3" width="10" customWidth="1"/>
    <col min="4" max="4" width="4.7109375" customWidth="1"/>
    <col min="5" max="5" width="11.5703125" customWidth="1"/>
    <col min="6" max="6" width="9.140625" customWidth="1"/>
    <col min="7" max="7" width="6.140625" customWidth="1"/>
    <col min="8" max="8" width="12.140625" customWidth="1"/>
    <col min="9" max="9" width="9.42578125" customWidth="1"/>
    <col min="10" max="10" width="10.140625" customWidth="1"/>
    <col min="11" max="1023" width="8" customWidth="1"/>
    <col min="1024" max="1025" width="10.42578125" customWidth="1"/>
  </cols>
  <sheetData>
    <row r="1" spans="1:10">
      <c r="B1" t="s">
        <v>0</v>
      </c>
    </row>
    <row r="2" spans="1:10">
      <c r="B2" t="s">
        <v>1</v>
      </c>
    </row>
    <row r="4" spans="1:10">
      <c r="A4" s="63" t="s">
        <v>280</v>
      </c>
      <c r="B4" s="63"/>
    </row>
    <row r="5" spans="1:10" ht="84.75" customHeight="1">
      <c r="A5" s="4" t="s">
        <v>3</v>
      </c>
      <c r="B5" s="4" t="s">
        <v>4</v>
      </c>
      <c r="C5" s="4" t="s">
        <v>5</v>
      </c>
      <c r="D5" s="4" t="s">
        <v>6</v>
      </c>
      <c r="E5" s="4" t="s">
        <v>7</v>
      </c>
      <c r="F5" s="4" t="s">
        <v>8</v>
      </c>
      <c r="G5" s="4" t="s">
        <v>9</v>
      </c>
      <c r="H5" s="4" t="s">
        <v>10</v>
      </c>
      <c r="I5" s="5" t="s">
        <v>11</v>
      </c>
      <c r="J5" s="5" t="s">
        <v>1559</v>
      </c>
    </row>
    <row r="6" spans="1:10" ht="30">
      <c r="A6" s="3">
        <v>1</v>
      </c>
      <c r="B6" s="3" t="s">
        <v>281</v>
      </c>
      <c r="C6" s="3" t="s">
        <v>13</v>
      </c>
      <c r="D6" s="3">
        <v>120</v>
      </c>
      <c r="E6" s="3"/>
      <c r="F6" s="3"/>
      <c r="G6" s="37"/>
      <c r="H6" s="3"/>
      <c r="I6" s="3"/>
      <c r="J6" s="3"/>
    </row>
    <row r="7" spans="1:10" ht="31.5" customHeight="1">
      <c r="A7" s="64" t="s">
        <v>282</v>
      </c>
      <c r="B7" s="64"/>
      <c r="C7" s="64"/>
      <c r="D7" s="64"/>
      <c r="E7" s="64"/>
      <c r="F7" s="64">
        <f t="shared" ref="F7:F39" si="0">E7*D7</f>
        <v>0</v>
      </c>
      <c r="G7" s="64"/>
      <c r="H7" s="64"/>
      <c r="I7" s="64"/>
      <c r="J7" s="64"/>
    </row>
    <row r="8" spans="1:10">
      <c r="A8" s="3">
        <v>2</v>
      </c>
      <c r="B8" s="3" t="s">
        <v>283</v>
      </c>
      <c r="C8" s="3" t="s">
        <v>13</v>
      </c>
      <c r="D8" s="3">
        <v>1500</v>
      </c>
      <c r="E8" s="3"/>
      <c r="F8" s="3"/>
      <c r="G8" s="37"/>
      <c r="H8" s="3"/>
      <c r="I8" s="3"/>
      <c r="J8" s="3"/>
    </row>
    <row r="9" spans="1:10" ht="27.75" customHeight="1">
      <c r="A9" s="64" t="s">
        <v>284</v>
      </c>
      <c r="B9" s="64"/>
      <c r="C9" s="64"/>
      <c r="D9" s="64"/>
      <c r="E9" s="64"/>
      <c r="F9" s="64">
        <f t="shared" si="0"/>
        <v>0</v>
      </c>
      <c r="G9" s="64"/>
      <c r="H9" s="64"/>
      <c r="I9" s="64"/>
      <c r="J9" s="64"/>
    </row>
    <row r="10" spans="1:10">
      <c r="A10" s="3">
        <v>17</v>
      </c>
      <c r="B10" s="3" t="s">
        <v>285</v>
      </c>
      <c r="C10" s="3" t="s">
        <v>13</v>
      </c>
      <c r="D10" s="3">
        <v>800</v>
      </c>
      <c r="E10" s="3"/>
      <c r="F10" s="3"/>
      <c r="G10" s="37"/>
      <c r="H10" s="3"/>
      <c r="I10" s="3"/>
      <c r="J10" s="3"/>
    </row>
    <row r="11" spans="1:10" ht="30" customHeight="1">
      <c r="A11" s="64" t="s">
        <v>286</v>
      </c>
      <c r="B11" s="64"/>
      <c r="C11" s="64"/>
      <c r="D11" s="64"/>
      <c r="E11" s="64"/>
      <c r="F11" s="64">
        <f t="shared" si="0"/>
        <v>0</v>
      </c>
      <c r="G11" s="64"/>
      <c r="H11" s="64"/>
      <c r="I11" s="64"/>
      <c r="J11" s="64"/>
    </row>
    <row r="12" spans="1:10">
      <c r="A12" s="3">
        <v>21</v>
      </c>
      <c r="B12" s="3" t="s">
        <v>287</v>
      </c>
      <c r="C12" s="3" t="s">
        <v>13</v>
      </c>
      <c r="D12" s="3">
        <v>70</v>
      </c>
      <c r="E12" s="3"/>
      <c r="F12" s="3"/>
      <c r="G12" s="37"/>
      <c r="H12" s="3"/>
      <c r="I12" s="3"/>
      <c r="J12" s="3"/>
    </row>
    <row r="13" spans="1:10" ht="96" customHeight="1">
      <c r="A13" s="3">
        <v>28</v>
      </c>
      <c r="B13" s="3" t="s">
        <v>288</v>
      </c>
      <c r="C13" s="3" t="s">
        <v>13</v>
      </c>
      <c r="D13" s="3">
        <v>70</v>
      </c>
      <c r="E13" s="3"/>
      <c r="F13" s="3"/>
      <c r="G13" s="37"/>
      <c r="H13" s="3"/>
      <c r="I13" s="28"/>
      <c r="J13" s="3"/>
    </row>
    <row r="14" spans="1:10" ht="119.25" customHeight="1">
      <c r="A14" s="3">
        <v>29</v>
      </c>
      <c r="B14" s="3" t="s">
        <v>289</v>
      </c>
      <c r="C14" s="3" t="s">
        <v>13</v>
      </c>
      <c r="D14" s="3">
        <v>10</v>
      </c>
      <c r="E14" s="3"/>
      <c r="F14" s="3"/>
      <c r="G14" s="37"/>
      <c r="H14" s="3"/>
      <c r="I14" s="28"/>
      <c r="J14" s="3"/>
    </row>
    <row r="15" spans="1:10" ht="108.75" customHeight="1">
      <c r="A15" s="3">
        <v>30</v>
      </c>
      <c r="B15" s="3" t="s">
        <v>290</v>
      </c>
      <c r="C15" s="3" t="s">
        <v>13</v>
      </c>
      <c r="D15" s="3">
        <v>10</v>
      </c>
      <c r="E15" s="3"/>
      <c r="F15" s="3"/>
      <c r="G15" s="37"/>
      <c r="H15" s="3"/>
      <c r="I15" s="28"/>
      <c r="J15" s="3"/>
    </row>
    <row r="16" spans="1:10" ht="60">
      <c r="A16" s="3">
        <v>31</v>
      </c>
      <c r="B16" s="3" t="s">
        <v>291</v>
      </c>
      <c r="C16" s="3" t="s">
        <v>13</v>
      </c>
      <c r="D16" s="3">
        <v>630</v>
      </c>
      <c r="E16" s="3"/>
      <c r="F16" s="3"/>
      <c r="G16" s="37"/>
      <c r="H16" s="3"/>
      <c r="I16" s="28"/>
      <c r="J16" s="3"/>
    </row>
    <row r="17" spans="1:10">
      <c r="A17" s="3">
        <v>32</v>
      </c>
      <c r="B17" s="3" t="s">
        <v>292</v>
      </c>
      <c r="C17" s="3" t="s">
        <v>13</v>
      </c>
      <c r="D17" s="3">
        <v>10</v>
      </c>
      <c r="E17" s="3"/>
      <c r="F17" s="3"/>
      <c r="G17" s="37"/>
      <c r="H17" s="3"/>
      <c r="I17" s="28"/>
      <c r="J17" s="3"/>
    </row>
    <row r="18" spans="1:10" ht="23.25" customHeight="1">
      <c r="A18" s="64" t="s">
        <v>293</v>
      </c>
      <c r="B18" s="64"/>
      <c r="C18" s="64"/>
      <c r="D18" s="64"/>
      <c r="E18" s="64"/>
      <c r="F18" s="64">
        <f t="shared" si="0"/>
        <v>0</v>
      </c>
      <c r="G18" s="64"/>
      <c r="H18" s="64"/>
      <c r="I18" s="64"/>
      <c r="J18" s="64"/>
    </row>
    <row r="19" spans="1:10">
      <c r="A19" s="3">
        <v>33</v>
      </c>
      <c r="B19" s="3" t="s">
        <v>294</v>
      </c>
      <c r="C19" s="3" t="s">
        <v>13</v>
      </c>
      <c r="D19" s="3">
        <v>80</v>
      </c>
      <c r="E19" s="3"/>
      <c r="F19" s="3"/>
      <c r="G19" s="37"/>
      <c r="H19" s="3"/>
      <c r="I19" s="3"/>
      <c r="J19" s="3"/>
    </row>
    <row r="20" spans="1:10" ht="105">
      <c r="A20" s="3">
        <v>43</v>
      </c>
      <c r="B20" s="3" t="s">
        <v>295</v>
      </c>
      <c r="C20" s="3" t="s">
        <v>296</v>
      </c>
      <c r="D20" s="3">
        <v>20</v>
      </c>
      <c r="E20" s="3"/>
      <c r="F20" s="3"/>
      <c r="G20" s="37"/>
      <c r="H20" s="3"/>
      <c r="I20" s="28"/>
      <c r="J20" s="3"/>
    </row>
    <row r="21" spans="1:10" ht="105">
      <c r="A21" s="3">
        <v>44</v>
      </c>
      <c r="B21" s="3" t="s">
        <v>297</v>
      </c>
      <c r="C21" s="3" t="s">
        <v>296</v>
      </c>
      <c r="D21" s="3">
        <v>10</v>
      </c>
      <c r="E21" s="3"/>
      <c r="F21" s="3"/>
      <c r="G21" s="37"/>
      <c r="H21" s="3"/>
      <c r="I21" s="28"/>
      <c r="J21" s="3"/>
    </row>
    <row r="22" spans="1:10" ht="135">
      <c r="A22" s="3">
        <v>45</v>
      </c>
      <c r="B22" s="3" t="s">
        <v>298</v>
      </c>
      <c r="C22" s="3" t="s">
        <v>296</v>
      </c>
      <c r="D22" s="3">
        <v>20</v>
      </c>
      <c r="E22" s="3"/>
      <c r="F22" s="3"/>
      <c r="G22" s="37"/>
      <c r="H22" s="3"/>
      <c r="I22" s="28"/>
      <c r="J22" s="3"/>
    </row>
    <row r="23" spans="1:10" ht="135">
      <c r="A23" s="3">
        <v>46</v>
      </c>
      <c r="B23" s="3" t="s">
        <v>299</v>
      </c>
      <c r="C23" s="3" t="s">
        <v>296</v>
      </c>
      <c r="D23" s="3">
        <v>10</v>
      </c>
      <c r="E23" s="3"/>
      <c r="F23" s="3"/>
      <c r="G23" s="37"/>
      <c r="H23" s="3"/>
      <c r="I23" s="28"/>
      <c r="J23" s="3"/>
    </row>
    <row r="24" spans="1:10" ht="30">
      <c r="A24" s="3">
        <v>47</v>
      </c>
      <c r="B24" s="3" t="s">
        <v>300</v>
      </c>
      <c r="C24" s="3" t="s">
        <v>301</v>
      </c>
      <c r="D24" s="3">
        <v>3600</v>
      </c>
      <c r="E24" s="3"/>
      <c r="F24" s="3"/>
      <c r="G24" s="37"/>
      <c r="H24" s="3"/>
      <c r="I24" s="28"/>
      <c r="J24" s="3"/>
    </row>
    <row r="25" spans="1:10" ht="13.9" customHeight="1">
      <c r="A25" s="64" t="s">
        <v>302</v>
      </c>
      <c r="B25" s="64"/>
      <c r="C25" s="64"/>
      <c r="D25" s="64"/>
      <c r="E25" s="64"/>
      <c r="F25" s="64">
        <f t="shared" si="0"/>
        <v>0</v>
      </c>
      <c r="G25" s="64"/>
      <c r="H25" s="64"/>
      <c r="I25" s="64"/>
      <c r="J25" s="64"/>
    </row>
    <row r="26" spans="1:10">
      <c r="A26" s="3">
        <v>48</v>
      </c>
      <c r="B26" s="3" t="s">
        <v>303</v>
      </c>
      <c r="C26" s="3" t="s">
        <v>13</v>
      </c>
      <c r="D26" s="3">
        <v>160</v>
      </c>
      <c r="E26" s="3"/>
      <c r="F26" s="3"/>
      <c r="G26" s="37"/>
      <c r="H26" s="3"/>
      <c r="I26" s="3"/>
      <c r="J26" s="3"/>
    </row>
    <row r="27" spans="1:10">
      <c r="A27" s="3">
        <v>49</v>
      </c>
      <c r="B27" s="3" t="s">
        <v>304</v>
      </c>
      <c r="C27" s="3" t="s">
        <v>13</v>
      </c>
      <c r="D27" s="3">
        <v>160</v>
      </c>
      <c r="E27" s="3"/>
      <c r="F27" s="3"/>
      <c r="G27" s="37"/>
      <c r="H27" s="3"/>
      <c r="I27" s="28"/>
      <c r="J27" s="3"/>
    </row>
    <row r="28" spans="1:10">
      <c r="A28" s="3">
        <v>50</v>
      </c>
      <c r="B28" s="3" t="s">
        <v>305</v>
      </c>
      <c r="C28" s="3" t="s">
        <v>13</v>
      </c>
      <c r="D28" s="3">
        <v>300</v>
      </c>
      <c r="E28" s="3"/>
      <c r="F28" s="3"/>
      <c r="G28" s="37"/>
      <c r="H28" s="3"/>
      <c r="I28" s="28"/>
      <c r="J28" s="3"/>
    </row>
    <row r="29" spans="1:10">
      <c r="A29" s="3">
        <v>51</v>
      </c>
      <c r="B29" s="3" t="s">
        <v>306</v>
      </c>
      <c r="C29" s="3" t="s">
        <v>13</v>
      </c>
      <c r="D29" s="3">
        <v>300</v>
      </c>
      <c r="E29" s="3"/>
      <c r="F29" s="3"/>
      <c r="G29" s="37"/>
      <c r="H29" s="3"/>
      <c r="I29" s="28"/>
      <c r="J29" s="3"/>
    </row>
    <row r="30" spans="1:10" ht="34.5" customHeight="1">
      <c r="A30" s="64" t="s">
        <v>307</v>
      </c>
      <c r="B30" s="64"/>
      <c r="C30" s="64"/>
      <c r="D30" s="64"/>
      <c r="E30" s="64"/>
      <c r="F30" s="64">
        <f t="shared" si="0"/>
        <v>0</v>
      </c>
      <c r="G30" s="64"/>
      <c r="H30" s="64"/>
      <c r="I30" s="64"/>
      <c r="J30" s="64"/>
    </row>
    <row r="31" spans="1:10">
      <c r="A31" s="3">
        <v>52</v>
      </c>
      <c r="B31" s="3" t="s">
        <v>308</v>
      </c>
      <c r="C31" s="3" t="s">
        <v>13</v>
      </c>
      <c r="D31" s="3">
        <v>10</v>
      </c>
      <c r="E31" s="3"/>
      <c r="F31" s="3"/>
      <c r="G31" s="37"/>
      <c r="H31" s="3"/>
      <c r="I31" s="3"/>
      <c r="J31" s="3"/>
    </row>
    <row r="32" spans="1:10">
      <c r="A32" s="3">
        <v>53</v>
      </c>
      <c r="B32" s="3" t="s">
        <v>309</v>
      </c>
      <c r="C32" s="3" t="s">
        <v>13</v>
      </c>
      <c r="D32" s="3">
        <v>10</v>
      </c>
      <c r="E32" s="3"/>
      <c r="F32" s="3"/>
      <c r="G32" s="37"/>
      <c r="H32" s="3"/>
      <c r="I32" s="28"/>
      <c r="J32" s="3"/>
    </row>
    <row r="33" spans="1:10">
      <c r="A33" s="3">
        <v>54</v>
      </c>
      <c r="B33" s="3" t="s">
        <v>310</v>
      </c>
      <c r="C33" s="3" t="s">
        <v>13</v>
      </c>
      <c r="D33" s="3">
        <v>70</v>
      </c>
      <c r="E33" s="3"/>
      <c r="F33" s="3"/>
      <c r="G33" s="37"/>
      <c r="H33" s="3"/>
      <c r="I33" s="28"/>
      <c r="J33" s="3"/>
    </row>
    <row r="34" spans="1:10" ht="33" customHeight="1">
      <c r="A34" s="64" t="s">
        <v>311</v>
      </c>
      <c r="B34" s="64"/>
      <c r="C34" s="64"/>
      <c r="D34" s="64"/>
      <c r="E34" s="64"/>
      <c r="F34" s="64">
        <f t="shared" si="0"/>
        <v>0</v>
      </c>
      <c r="G34" s="64"/>
      <c r="H34" s="64"/>
      <c r="I34" s="64"/>
      <c r="J34" s="64"/>
    </row>
    <row r="35" spans="1:10">
      <c r="A35" s="3">
        <v>55</v>
      </c>
      <c r="B35" s="3" t="s">
        <v>312</v>
      </c>
      <c r="C35" s="3" t="s">
        <v>13</v>
      </c>
      <c r="D35" s="3">
        <v>40</v>
      </c>
      <c r="E35" s="3"/>
      <c r="F35" s="3"/>
      <c r="G35" s="37"/>
      <c r="H35" s="3"/>
      <c r="I35" s="3"/>
      <c r="J35" s="3"/>
    </row>
    <row r="36" spans="1:10" ht="60">
      <c r="A36" s="3">
        <v>56</v>
      </c>
      <c r="B36" s="3" t="s">
        <v>313</v>
      </c>
      <c r="C36" s="3" t="s">
        <v>13</v>
      </c>
      <c r="D36" s="3">
        <v>60</v>
      </c>
      <c r="E36" s="3"/>
      <c r="F36" s="3"/>
      <c r="G36" s="37"/>
      <c r="H36" s="3"/>
      <c r="I36" s="28"/>
      <c r="J36" s="3"/>
    </row>
    <row r="37" spans="1:10" ht="90">
      <c r="A37" s="3">
        <v>57</v>
      </c>
      <c r="B37" s="3" t="s">
        <v>314</v>
      </c>
      <c r="C37" s="3" t="s">
        <v>13</v>
      </c>
      <c r="D37" s="3">
        <v>20</v>
      </c>
      <c r="E37" s="3"/>
      <c r="F37" s="3"/>
      <c r="G37" s="37"/>
      <c r="H37" s="3"/>
      <c r="I37" s="28"/>
      <c r="J37" s="3"/>
    </row>
    <row r="38" spans="1:10">
      <c r="A38" s="3">
        <v>58</v>
      </c>
      <c r="B38" s="3" t="s">
        <v>315</v>
      </c>
      <c r="C38" s="3" t="s">
        <v>301</v>
      </c>
      <c r="D38" s="3">
        <v>180</v>
      </c>
      <c r="E38" s="3"/>
      <c r="F38" s="3"/>
      <c r="G38" s="37"/>
      <c r="H38" s="3"/>
      <c r="I38" s="28"/>
      <c r="J38" s="3"/>
    </row>
    <row r="39" spans="1:10">
      <c r="A39" s="64" t="s">
        <v>316</v>
      </c>
      <c r="B39" s="64"/>
      <c r="C39" s="64"/>
      <c r="D39" s="64"/>
      <c r="E39" s="64"/>
      <c r="F39" s="64">
        <f t="shared" si="0"/>
        <v>0</v>
      </c>
      <c r="G39" s="64"/>
      <c r="H39" s="64"/>
      <c r="I39" s="64"/>
      <c r="J39" s="64"/>
    </row>
    <row r="40" spans="1:10">
      <c r="A40" s="3">
        <v>59</v>
      </c>
      <c r="B40" s="3" t="s">
        <v>317</v>
      </c>
      <c r="C40" s="3" t="s">
        <v>13</v>
      </c>
      <c r="D40" s="3">
        <v>15</v>
      </c>
      <c r="E40" s="3"/>
      <c r="F40" s="3"/>
      <c r="G40" s="37"/>
      <c r="H40" s="3"/>
      <c r="I40" s="3"/>
      <c r="J40" s="3"/>
    </row>
    <row r="41" spans="1:10">
      <c r="A41" s="3">
        <v>60</v>
      </c>
      <c r="B41" s="3" t="s">
        <v>318</v>
      </c>
      <c r="C41" s="3" t="s">
        <v>13</v>
      </c>
      <c r="D41" s="3">
        <v>10</v>
      </c>
      <c r="E41" s="3"/>
      <c r="F41" s="3"/>
      <c r="G41" s="37"/>
      <c r="H41" s="3"/>
      <c r="I41" s="28"/>
      <c r="J41" s="3"/>
    </row>
    <row r="42" spans="1:10">
      <c r="A42" s="3">
        <v>61</v>
      </c>
      <c r="B42" s="3" t="s">
        <v>319</v>
      </c>
      <c r="C42" s="3" t="s">
        <v>13</v>
      </c>
      <c r="D42" s="3">
        <v>5</v>
      </c>
      <c r="E42" s="3"/>
      <c r="F42" s="3"/>
      <c r="G42" s="37"/>
      <c r="H42" s="3"/>
      <c r="I42" s="28"/>
      <c r="J42" s="3"/>
    </row>
    <row r="43" spans="1:10">
      <c r="A43" s="3">
        <v>62</v>
      </c>
      <c r="B43" s="3" t="s">
        <v>320</v>
      </c>
      <c r="C43" s="3" t="s">
        <v>13</v>
      </c>
      <c r="D43" s="3">
        <v>350</v>
      </c>
      <c r="E43" s="3"/>
      <c r="F43" s="3"/>
      <c r="G43" s="37"/>
      <c r="H43" s="3"/>
      <c r="I43" s="28"/>
      <c r="J43" s="3"/>
    </row>
    <row r="44" spans="1:10">
      <c r="A44" s="10"/>
      <c r="B44" s="10" t="s">
        <v>73</v>
      </c>
      <c r="C44" s="10"/>
      <c r="D44" s="10"/>
      <c r="E44" s="10"/>
      <c r="F44" s="34">
        <f>SUM(F40:F43,F35:F38,F31:F33,F26:F29,F19:F24,F12:F17,F10,F8,F6)</f>
        <v>0</v>
      </c>
      <c r="G44" s="34"/>
      <c r="H44" s="34"/>
      <c r="I44" s="34">
        <f>SUM(I40:I43,I35:I38,I31:I33,I26:I29,I19:I24,I12:I17,I10,I8,I6)</f>
        <v>0</v>
      </c>
      <c r="J44" s="10"/>
    </row>
    <row r="47" spans="1:10" s="27" customFormat="1" ht="45" customHeight="1">
      <c r="B47" s="61" t="s">
        <v>1565</v>
      </c>
      <c r="C47" s="61"/>
      <c r="D47" s="61"/>
      <c r="E47" s="61"/>
      <c r="F47" s="61"/>
      <c r="G47" s="61"/>
      <c r="H47" s="61"/>
      <c r="I47" s="61"/>
      <c r="J47" s="61"/>
    </row>
    <row r="48" spans="1:10" s="27" customFormat="1">
      <c r="B48" s="29" t="s">
        <v>74</v>
      </c>
      <c r="H48" s="27" t="s">
        <v>75</v>
      </c>
    </row>
    <row r="49" spans="2:9" s="27" customFormat="1">
      <c r="B49" s="29" t="s">
        <v>76</v>
      </c>
      <c r="I49" s="27" t="s">
        <v>77</v>
      </c>
    </row>
  </sheetData>
  <mergeCells count="10">
    <mergeCell ref="B47:J47"/>
    <mergeCell ref="A25:J25"/>
    <mergeCell ref="A30:J30"/>
    <mergeCell ref="A34:J34"/>
    <mergeCell ref="A39:J39"/>
    <mergeCell ref="A4:B4"/>
    <mergeCell ref="A7:J7"/>
    <mergeCell ref="A9:J9"/>
    <mergeCell ref="A11:J11"/>
    <mergeCell ref="A18:J18"/>
  </mergeCells>
  <pageMargins left="0.74791666666666701" right="0.74791666666666701" top="0.98402777777777795" bottom="0.98402777777777795" header="0.51180555555555496" footer="0.51180555555555496"/>
  <pageSetup paperSize="9" scale="61" firstPageNumber="0"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6"/>
  <sheetViews>
    <sheetView zoomScaleNormal="100" workbookViewId="0">
      <selection activeCell="E6" sqref="E6:I6"/>
    </sheetView>
  </sheetViews>
  <sheetFormatPr defaultRowHeight="15"/>
  <cols>
    <col min="1" max="1" width="4" customWidth="1"/>
    <col min="2" max="2" width="33.140625" customWidth="1"/>
    <col min="3" max="3" width="10.140625" customWidth="1"/>
    <col min="4" max="4" width="6.140625" customWidth="1"/>
    <col min="5" max="5" width="12.140625" customWidth="1"/>
    <col min="6" max="6" width="10.7109375" customWidth="1"/>
    <col min="7" max="7" width="7" customWidth="1"/>
    <col min="8" max="8" width="12.140625" customWidth="1"/>
    <col min="9" max="9" width="9.85546875" customWidth="1"/>
    <col min="10" max="10" width="10.28515625" customWidth="1"/>
    <col min="11" max="1025" width="10.7109375" customWidth="1"/>
  </cols>
  <sheetData>
    <row r="1" spans="1:10">
      <c r="B1" t="s">
        <v>0</v>
      </c>
    </row>
    <row r="2" spans="1:10">
      <c r="B2" t="s">
        <v>1</v>
      </c>
    </row>
    <row r="4" spans="1:10">
      <c r="A4" t="s">
        <v>321</v>
      </c>
    </row>
    <row r="5" spans="1:10" ht="77.25">
      <c r="A5" s="4" t="s">
        <v>3</v>
      </c>
      <c r="B5" s="4" t="s">
        <v>4</v>
      </c>
      <c r="C5" s="4" t="s">
        <v>5</v>
      </c>
      <c r="D5" s="4" t="s">
        <v>6</v>
      </c>
      <c r="E5" s="4" t="s">
        <v>7</v>
      </c>
      <c r="F5" s="4" t="s">
        <v>8</v>
      </c>
      <c r="G5" s="4" t="s">
        <v>9</v>
      </c>
      <c r="H5" s="4" t="s">
        <v>10</v>
      </c>
      <c r="I5" s="5" t="s">
        <v>11</v>
      </c>
      <c r="J5" s="5" t="s">
        <v>1559</v>
      </c>
    </row>
    <row r="6" spans="1:10" ht="26.1" customHeight="1">
      <c r="A6" s="10">
        <v>1</v>
      </c>
      <c r="B6" s="10" t="s">
        <v>322</v>
      </c>
      <c r="C6" s="10" t="s">
        <v>13</v>
      </c>
      <c r="D6" s="10">
        <v>120</v>
      </c>
      <c r="E6" s="10"/>
      <c r="F6" s="10"/>
      <c r="G6" s="35"/>
      <c r="H6" s="10"/>
      <c r="I6" s="10"/>
      <c r="J6" s="10"/>
    </row>
    <row r="7" spans="1:10">
      <c r="A7" s="10"/>
      <c r="B7" s="10" t="s">
        <v>73</v>
      </c>
      <c r="C7" s="10"/>
      <c r="D7" s="10"/>
      <c r="E7" s="10"/>
      <c r="F7" s="10">
        <f>SUM(F6)</f>
        <v>0</v>
      </c>
      <c r="G7" s="10"/>
      <c r="H7" s="10"/>
      <c r="I7" s="10">
        <f>SUM(I6)</f>
        <v>0</v>
      </c>
      <c r="J7" s="10"/>
    </row>
    <row r="10" spans="1:10">
      <c r="B10" t="s">
        <v>323</v>
      </c>
    </row>
    <row r="11" spans="1:10" ht="56.65" customHeight="1">
      <c r="B11" s="65" t="s">
        <v>324</v>
      </c>
      <c r="C11" s="65"/>
      <c r="D11" s="65"/>
      <c r="E11" s="65"/>
      <c r="F11" s="65"/>
      <c r="G11" s="65"/>
      <c r="H11" s="65"/>
    </row>
    <row r="12" spans="1:10" ht="37.700000000000003" customHeight="1"/>
    <row r="14" spans="1:10" s="27" customFormat="1" ht="45" customHeight="1">
      <c r="B14" s="61" t="s">
        <v>1565</v>
      </c>
      <c r="C14" s="61"/>
      <c r="D14" s="61"/>
      <c r="E14" s="61"/>
      <c r="F14" s="61"/>
      <c r="G14" s="61"/>
      <c r="H14" s="61"/>
      <c r="I14" s="61"/>
      <c r="J14" s="61"/>
    </row>
    <row r="15" spans="1:10" s="27" customFormat="1">
      <c r="B15" s="29" t="s">
        <v>74</v>
      </c>
      <c r="H15" s="27" t="s">
        <v>75</v>
      </c>
    </row>
    <row r="16" spans="1:10" s="27" customFormat="1">
      <c r="B16" s="29" t="s">
        <v>76</v>
      </c>
      <c r="I16" s="27" t="s">
        <v>77</v>
      </c>
    </row>
  </sheetData>
  <mergeCells count="2">
    <mergeCell ref="B11:H11"/>
    <mergeCell ref="B14:J14"/>
  </mergeCells>
  <pageMargins left="0.78749999999999998" right="0.78749999999999998" top="1.05277777777778" bottom="1.05277777777778" header="0.78749999999999998" footer="0.78749999999999998"/>
  <pageSetup paperSize="9" scale="68" firstPageNumber="0" orientation="portrait" horizontalDpi="300" verticalDpi="300"/>
  <headerFooter>
    <oddHeader>&amp;C&amp;"Times New Roman,Normalny"&amp;12&amp;A</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activeCell="E5" sqref="E5:J6"/>
    </sheetView>
  </sheetViews>
  <sheetFormatPr defaultRowHeight="15"/>
  <cols>
    <col min="1" max="1" width="4.5703125" customWidth="1"/>
    <col min="2" max="2" width="77.7109375" customWidth="1"/>
    <col min="3" max="1025" width="10.42578125" customWidth="1"/>
  </cols>
  <sheetData>
    <row r="1" spans="1:10">
      <c r="A1" t="s">
        <v>229</v>
      </c>
      <c r="H1" t="s">
        <v>325</v>
      </c>
    </row>
    <row r="3" spans="1:10">
      <c r="A3" t="s">
        <v>326</v>
      </c>
    </row>
    <row r="4" spans="1:10" ht="77.25">
      <c r="A4" s="4" t="s">
        <v>3</v>
      </c>
      <c r="B4" s="4" t="s">
        <v>4</v>
      </c>
      <c r="C4" s="4" t="s">
        <v>5</v>
      </c>
      <c r="D4" s="4" t="s">
        <v>6</v>
      </c>
      <c r="E4" s="4" t="s">
        <v>7</v>
      </c>
      <c r="F4" s="4" t="s">
        <v>8</v>
      </c>
      <c r="G4" s="4" t="s">
        <v>9</v>
      </c>
      <c r="H4" s="4" t="s">
        <v>10</v>
      </c>
      <c r="I4" s="5" t="s">
        <v>11</v>
      </c>
      <c r="J4" s="5" t="s">
        <v>1559</v>
      </c>
    </row>
    <row r="5" spans="1:10" ht="150">
      <c r="A5" s="10">
        <v>1</v>
      </c>
      <c r="B5" s="3" t="s">
        <v>327</v>
      </c>
      <c r="C5" s="10" t="s">
        <v>328</v>
      </c>
      <c r="D5" s="10">
        <v>20</v>
      </c>
      <c r="E5" s="10"/>
      <c r="F5" s="10"/>
      <c r="G5" s="35"/>
      <c r="H5" s="10"/>
      <c r="I5" s="10"/>
      <c r="J5" s="10"/>
    </row>
    <row r="6" spans="1:10" ht="153" customHeight="1">
      <c r="A6" s="10">
        <v>2</v>
      </c>
      <c r="B6" s="3" t="s">
        <v>329</v>
      </c>
      <c r="C6" s="10" t="s">
        <v>330</v>
      </c>
      <c r="D6" s="10">
        <v>50</v>
      </c>
      <c r="E6" s="10"/>
      <c r="F6" s="10"/>
      <c r="G6" s="35"/>
      <c r="H6" s="10"/>
      <c r="I6" s="26"/>
      <c r="J6" s="10"/>
    </row>
    <row r="7" spans="1:10">
      <c r="A7" s="10"/>
      <c r="B7" s="10" t="s">
        <v>96</v>
      </c>
      <c r="C7" s="10"/>
      <c r="D7" s="10"/>
      <c r="E7" s="10"/>
      <c r="F7" s="34">
        <f>SUM(F5:F6)</f>
        <v>0</v>
      </c>
      <c r="G7" s="34"/>
      <c r="H7" s="34"/>
      <c r="I7" s="34">
        <f>SUM(I5:I6)</f>
        <v>0</v>
      </c>
      <c r="J7" s="10"/>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activeCell="E6" sqref="E6:I8"/>
    </sheetView>
  </sheetViews>
  <sheetFormatPr defaultRowHeight="15"/>
  <cols>
    <col min="1" max="1" width="5" customWidth="1"/>
    <col min="2" max="2" width="44.42578125" customWidth="1"/>
    <col min="3" max="3" width="11.140625" customWidth="1"/>
    <col min="4" max="4" width="7.85546875" customWidth="1"/>
    <col min="5" max="5" width="12.140625" customWidth="1"/>
    <col min="6" max="6" width="11.140625" customWidth="1"/>
    <col min="7" max="7" width="10" customWidth="1"/>
    <col min="8" max="8" width="12.140625" customWidth="1"/>
    <col min="9" max="9" width="10.140625" customWidth="1"/>
    <col min="10" max="1025" width="11.140625" customWidth="1"/>
  </cols>
  <sheetData>
    <row r="1" spans="1:10">
      <c r="B1" t="s">
        <v>0</v>
      </c>
    </row>
    <row r="2" spans="1:10">
      <c r="B2" t="s">
        <v>1</v>
      </c>
    </row>
    <row r="4" spans="1:10">
      <c r="A4" t="s">
        <v>331</v>
      </c>
    </row>
    <row r="5" spans="1:10" ht="77.25">
      <c r="A5" s="4" t="s">
        <v>3</v>
      </c>
      <c r="B5" s="4" t="s">
        <v>4</v>
      </c>
      <c r="C5" s="4" t="s">
        <v>5</v>
      </c>
      <c r="D5" s="4" t="s">
        <v>6</v>
      </c>
      <c r="E5" s="4" t="s">
        <v>7</v>
      </c>
      <c r="F5" s="4" t="s">
        <v>8</v>
      </c>
      <c r="G5" s="4" t="s">
        <v>9</v>
      </c>
      <c r="H5" s="4" t="s">
        <v>10</v>
      </c>
      <c r="I5" s="5" t="s">
        <v>11</v>
      </c>
      <c r="J5" s="5" t="s">
        <v>1559</v>
      </c>
    </row>
    <row r="6" spans="1:10">
      <c r="A6" s="10">
        <v>1</v>
      </c>
      <c r="B6" s="3" t="s">
        <v>332</v>
      </c>
      <c r="C6" s="10" t="s">
        <v>215</v>
      </c>
      <c r="D6" s="10">
        <v>5</v>
      </c>
      <c r="E6" s="10"/>
      <c r="F6" s="10"/>
      <c r="G6" s="35"/>
      <c r="H6" s="10"/>
      <c r="I6" s="10"/>
      <c r="J6" s="10"/>
    </row>
    <row r="7" spans="1:10" ht="18.75" customHeight="1">
      <c r="A7" s="10">
        <v>2</v>
      </c>
      <c r="B7" s="3" t="s">
        <v>333</v>
      </c>
      <c r="C7" s="10" t="s">
        <v>215</v>
      </c>
      <c r="D7" s="10">
        <v>5</v>
      </c>
      <c r="E7" s="10"/>
      <c r="F7" s="26"/>
      <c r="G7" s="35"/>
      <c r="H7" s="10"/>
      <c r="I7" s="26"/>
      <c r="J7" s="10"/>
    </row>
    <row r="8" spans="1:10" ht="21" customHeight="1">
      <c r="A8" s="10">
        <v>3</v>
      </c>
      <c r="B8" s="3" t="s">
        <v>334</v>
      </c>
      <c r="C8" s="10" t="s">
        <v>215</v>
      </c>
      <c r="D8" s="10">
        <v>5</v>
      </c>
      <c r="E8" s="10"/>
      <c r="F8" s="26"/>
      <c r="G8" s="35"/>
      <c r="H8" s="10"/>
      <c r="I8" s="26"/>
      <c r="J8" s="10"/>
    </row>
    <row r="9" spans="1:10">
      <c r="A9" s="10"/>
      <c r="B9" s="10" t="s">
        <v>73</v>
      </c>
      <c r="C9" s="10"/>
      <c r="D9" s="10"/>
      <c r="E9" s="10"/>
      <c r="F9" s="34">
        <f>SUM(F6:F8)</f>
        <v>0</v>
      </c>
      <c r="G9" s="34"/>
      <c r="H9" s="34"/>
      <c r="I9" s="34">
        <f>SUM(I6:I8)</f>
        <v>0</v>
      </c>
      <c r="J9" s="10"/>
    </row>
    <row r="11" spans="1:10">
      <c r="B11" t="s">
        <v>335</v>
      </c>
    </row>
    <row r="12" spans="1:10" ht="130.5" customHeight="1">
      <c r="B12" s="66" t="s">
        <v>336</v>
      </c>
      <c r="C12" s="66"/>
      <c r="D12" s="66"/>
      <c r="E12" s="66"/>
      <c r="F12" s="66"/>
      <c r="G12" s="66"/>
      <c r="H12" s="66"/>
      <c r="I12" s="66"/>
      <c r="J12" s="66"/>
    </row>
    <row r="16" spans="1:10" s="27" customFormat="1" ht="45" customHeight="1">
      <c r="B16" s="61" t="s">
        <v>1565</v>
      </c>
      <c r="C16" s="61"/>
      <c r="D16" s="61"/>
      <c r="E16" s="61"/>
      <c r="F16" s="61"/>
      <c r="G16" s="61"/>
      <c r="H16" s="61"/>
      <c r="I16" s="61"/>
      <c r="J16" s="61"/>
    </row>
    <row r="17" spans="2:9" s="27" customFormat="1">
      <c r="B17" s="29" t="s">
        <v>74</v>
      </c>
      <c r="H17" s="27" t="s">
        <v>75</v>
      </c>
    </row>
    <row r="18" spans="2:9" s="27" customFormat="1">
      <c r="B18" s="29" t="s">
        <v>76</v>
      </c>
      <c r="I18" s="27" t="s">
        <v>77</v>
      </c>
    </row>
  </sheetData>
  <mergeCells count="2">
    <mergeCell ref="B12:J12"/>
    <mergeCell ref="B16:J16"/>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36"/>
  <sheetViews>
    <sheetView topLeftCell="A29" zoomScaleNormal="100" workbookViewId="0">
      <selection activeCell="I31" sqref="E5:I31"/>
    </sheetView>
  </sheetViews>
  <sheetFormatPr defaultRowHeight="15"/>
  <cols>
    <col min="1" max="1" width="3.5703125" customWidth="1"/>
    <col min="2" max="2" width="53.85546875" customWidth="1"/>
    <col min="3" max="3" width="9.85546875" customWidth="1"/>
    <col min="4" max="4" width="7.28515625" customWidth="1"/>
    <col min="5" max="5" width="12" customWidth="1"/>
    <col min="6" max="6" width="11.140625" customWidth="1"/>
    <col min="7" max="7" width="6.85546875" customWidth="1"/>
    <col min="8" max="8" width="12" customWidth="1"/>
    <col min="9" max="9" width="12.85546875" customWidth="1"/>
    <col min="10" max="10" width="10" customWidth="1"/>
    <col min="11" max="1022" width="8.28515625" customWidth="1"/>
    <col min="1023" max="1025" width="10.42578125" customWidth="1"/>
  </cols>
  <sheetData>
    <row r="1" spans="1:10">
      <c r="B1" t="s">
        <v>0</v>
      </c>
    </row>
    <row r="2" spans="1:10" ht="16.5" customHeight="1">
      <c r="B2" t="s">
        <v>1</v>
      </c>
    </row>
    <row r="3" spans="1:10">
      <c r="A3" s="63" t="s">
        <v>337</v>
      </c>
      <c r="B3" s="63"/>
    </row>
    <row r="4" spans="1:10" ht="77.25">
      <c r="A4" s="4" t="s">
        <v>3</v>
      </c>
      <c r="B4" s="4" t="s">
        <v>4</v>
      </c>
      <c r="C4" s="4" t="s">
        <v>5</v>
      </c>
      <c r="D4" s="4" t="s">
        <v>6</v>
      </c>
      <c r="E4" s="4" t="s">
        <v>7</v>
      </c>
      <c r="F4" s="4" t="s">
        <v>8</v>
      </c>
      <c r="G4" s="4" t="s">
        <v>9</v>
      </c>
      <c r="H4" s="4" t="s">
        <v>10</v>
      </c>
      <c r="I4" s="5" t="s">
        <v>11</v>
      </c>
      <c r="J4" s="5" t="s">
        <v>1559</v>
      </c>
    </row>
    <row r="5" spans="1:10" ht="85.5" customHeight="1">
      <c r="A5" s="10">
        <v>1</v>
      </c>
      <c r="B5" s="3" t="s">
        <v>338</v>
      </c>
      <c r="C5" s="10" t="s">
        <v>13</v>
      </c>
      <c r="D5" s="10">
        <v>600</v>
      </c>
      <c r="E5" s="10"/>
      <c r="F5" s="10"/>
      <c r="G5" s="35"/>
      <c r="H5" s="10"/>
      <c r="I5" s="10"/>
      <c r="J5" s="10"/>
    </row>
    <row r="6" spans="1:10" ht="85.5" customHeight="1">
      <c r="A6" s="10">
        <v>2</v>
      </c>
      <c r="B6" s="3" t="s">
        <v>339</v>
      </c>
      <c r="C6" s="10" t="s">
        <v>13</v>
      </c>
      <c r="D6" s="10">
        <v>5</v>
      </c>
      <c r="E6" s="10"/>
      <c r="F6" s="26"/>
      <c r="G6" s="35"/>
      <c r="H6" s="10"/>
      <c r="I6" s="26"/>
      <c r="J6" s="10"/>
    </row>
    <row r="7" spans="1:10" ht="85.5" customHeight="1">
      <c r="A7" s="26">
        <v>3</v>
      </c>
      <c r="B7" s="3" t="s">
        <v>340</v>
      </c>
      <c r="C7" s="10" t="s">
        <v>13</v>
      </c>
      <c r="D7" s="10">
        <v>10</v>
      </c>
      <c r="E7" s="10"/>
      <c r="F7" s="26"/>
      <c r="G7" s="35"/>
      <c r="H7" s="10"/>
      <c r="I7" s="26"/>
      <c r="J7" s="10"/>
    </row>
    <row r="8" spans="1:10" ht="85.5" customHeight="1">
      <c r="A8" s="26">
        <v>4</v>
      </c>
      <c r="B8" s="3" t="s">
        <v>341</v>
      </c>
      <c r="C8" s="10" t="s">
        <v>13</v>
      </c>
      <c r="D8" s="10">
        <v>110</v>
      </c>
      <c r="E8" s="10"/>
      <c r="F8" s="26"/>
      <c r="G8" s="35"/>
      <c r="H8" s="10"/>
      <c r="I8" s="26"/>
      <c r="J8" s="10"/>
    </row>
    <row r="9" spans="1:10" ht="85.5" customHeight="1">
      <c r="A9" s="26">
        <v>5</v>
      </c>
      <c r="B9" s="3" t="s">
        <v>342</v>
      </c>
      <c r="C9" s="10" t="s">
        <v>13</v>
      </c>
      <c r="D9" s="10">
        <v>200</v>
      </c>
      <c r="E9" s="10"/>
      <c r="F9" s="26"/>
      <c r="G9" s="35"/>
      <c r="H9" s="10"/>
      <c r="I9" s="26"/>
      <c r="J9" s="10"/>
    </row>
    <row r="10" spans="1:10" ht="85.5" customHeight="1">
      <c r="A10" s="26">
        <v>6</v>
      </c>
      <c r="B10" s="3" t="s">
        <v>343</v>
      </c>
      <c r="C10" s="10" t="s">
        <v>13</v>
      </c>
      <c r="D10" s="10">
        <v>3500</v>
      </c>
      <c r="E10" s="10"/>
      <c r="F10" s="26"/>
      <c r="G10" s="35"/>
      <c r="H10" s="10"/>
      <c r="I10" s="26"/>
      <c r="J10" s="10"/>
    </row>
    <row r="11" spans="1:10" ht="85.5" customHeight="1">
      <c r="A11" s="26">
        <v>7</v>
      </c>
      <c r="B11" s="3" t="s">
        <v>344</v>
      </c>
      <c r="C11" s="10" t="s">
        <v>13</v>
      </c>
      <c r="D11" s="10">
        <v>4000</v>
      </c>
      <c r="E11" s="10"/>
      <c r="F11" s="26"/>
      <c r="G11" s="35"/>
      <c r="H11" s="10"/>
      <c r="I11" s="26"/>
      <c r="J11" s="10"/>
    </row>
    <row r="12" spans="1:10" ht="85.5" customHeight="1">
      <c r="A12" s="26">
        <v>8</v>
      </c>
      <c r="B12" s="3" t="s">
        <v>345</v>
      </c>
      <c r="C12" s="10" t="s">
        <v>13</v>
      </c>
      <c r="D12" s="10">
        <v>500</v>
      </c>
      <c r="E12" s="10"/>
      <c r="F12" s="26"/>
      <c r="G12" s="35"/>
      <c r="H12" s="10"/>
      <c r="I12" s="26"/>
      <c r="J12" s="10"/>
    </row>
    <row r="13" spans="1:10" ht="85.5" customHeight="1">
      <c r="A13" s="26">
        <v>9</v>
      </c>
      <c r="B13" s="3" t="s">
        <v>346</v>
      </c>
      <c r="C13" s="10" t="s">
        <v>13</v>
      </c>
      <c r="D13" s="10">
        <v>60</v>
      </c>
      <c r="E13" s="10"/>
      <c r="F13" s="26"/>
      <c r="G13" s="35"/>
      <c r="H13" s="10"/>
      <c r="I13" s="26"/>
      <c r="J13" s="10"/>
    </row>
    <row r="14" spans="1:10" ht="85.5" customHeight="1">
      <c r="A14" s="26">
        <v>10</v>
      </c>
      <c r="B14" s="3" t="s">
        <v>347</v>
      </c>
      <c r="C14" s="10" t="s">
        <v>13</v>
      </c>
      <c r="D14" s="10">
        <v>800</v>
      </c>
      <c r="E14" s="10"/>
      <c r="F14" s="26"/>
      <c r="G14" s="35"/>
      <c r="H14" s="10"/>
      <c r="I14" s="26"/>
      <c r="J14" s="10"/>
    </row>
    <row r="15" spans="1:10" ht="85.5" customHeight="1">
      <c r="A15" s="26">
        <v>11</v>
      </c>
      <c r="B15" s="3" t="s">
        <v>348</v>
      </c>
      <c r="C15" s="10" t="s">
        <v>13</v>
      </c>
      <c r="D15" s="10">
        <v>24</v>
      </c>
      <c r="E15" s="10"/>
      <c r="F15" s="26"/>
      <c r="G15" s="35"/>
      <c r="H15" s="10"/>
      <c r="I15" s="26"/>
      <c r="J15" s="10"/>
    </row>
    <row r="16" spans="1:10" ht="85.5" customHeight="1">
      <c r="A16" s="26">
        <v>12</v>
      </c>
      <c r="B16" s="3" t="s">
        <v>349</v>
      </c>
      <c r="C16" s="10" t="s">
        <v>13</v>
      </c>
      <c r="D16" s="10">
        <v>375</v>
      </c>
      <c r="E16" s="10"/>
      <c r="F16" s="26"/>
      <c r="G16" s="35"/>
      <c r="H16" s="10"/>
      <c r="I16" s="26"/>
      <c r="J16" s="10"/>
    </row>
    <row r="17" spans="1:10" ht="85.5" customHeight="1">
      <c r="A17" s="26">
        <v>13</v>
      </c>
      <c r="B17" s="3" t="s">
        <v>350</v>
      </c>
      <c r="C17" s="10" t="s">
        <v>13</v>
      </c>
      <c r="D17" s="10">
        <v>420</v>
      </c>
      <c r="E17" s="10"/>
      <c r="F17" s="26"/>
      <c r="G17" s="35"/>
      <c r="H17" s="10"/>
      <c r="I17" s="26"/>
      <c r="J17" s="10"/>
    </row>
    <row r="18" spans="1:10" ht="85.5" customHeight="1">
      <c r="A18" s="26">
        <v>14</v>
      </c>
      <c r="B18" s="3" t="s">
        <v>351</v>
      </c>
      <c r="C18" s="10" t="s">
        <v>13</v>
      </c>
      <c r="D18" s="10">
        <v>400</v>
      </c>
      <c r="E18" s="10"/>
      <c r="F18" s="26"/>
      <c r="G18" s="35"/>
      <c r="H18" s="10"/>
      <c r="I18" s="26"/>
      <c r="J18" s="10"/>
    </row>
    <row r="19" spans="1:10" ht="85.5" customHeight="1">
      <c r="A19" s="26">
        <v>15</v>
      </c>
      <c r="B19" s="3" t="s">
        <v>352</v>
      </c>
      <c r="C19" s="10" t="s">
        <v>13</v>
      </c>
      <c r="D19" s="10">
        <v>800</v>
      </c>
      <c r="E19" s="10"/>
      <c r="F19" s="26"/>
      <c r="G19" s="35"/>
      <c r="H19" s="10"/>
      <c r="I19" s="26"/>
      <c r="J19" s="10"/>
    </row>
    <row r="20" spans="1:10" ht="48" customHeight="1">
      <c r="A20" s="26">
        <v>16</v>
      </c>
      <c r="B20" s="3" t="s">
        <v>353</v>
      </c>
      <c r="C20" s="10" t="s">
        <v>13</v>
      </c>
      <c r="D20" s="10">
        <v>35</v>
      </c>
      <c r="E20" s="10"/>
      <c r="F20" s="26"/>
      <c r="G20" s="35"/>
      <c r="H20" s="10"/>
      <c r="I20" s="26"/>
      <c r="J20" s="10"/>
    </row>
    <row r="21" spans="1:10" ht="85.5" customHeight="1">
      <c r="A21" s="26">
        <v>17</v>
      </c>
      <c r="B21" s="3" t="s">
        <v>354</v>
      </c>
      <c r="C21" s="10" t="s">
        <v>13</v>
      </c>
      <c r="D21" s="10">
        <v>250</v>
      </c>
      <c r="E21" s="10"/>
      <c r="F21" s="26"/>
      <c r="G21" s="35"/>
      <c r="H21" s="10"/>
      <c r="I21" s="26"/>
      <c r="J21" s="10"/>
    </row>
    <row r="22" spans="1:10" ht="85.5" customHeight="1">
      <c r="A22" s="26">
        <v>18</v>
      </c>
      <c r="B22" s="3" t="s">
        <v>355</v>
      </c>
      <c r="C22" s="10" t="s">
        <v>13</v>
      </c>
      <c r="D22" s="10">
        <v>850</v>
      </c>
      <c r="E22" s="10"/>
      <c r="F22" s="26"/>
      <c r="G22" s="35"/>
      <c r="H22" s="10"/>
      <c r="I22" s="26"/>
      <c r="J22" s="10"/>
    </row>
    <row r="23" spans="1:10" ht="99" customHeight="1">
      <c r="A23" s="26">
        <v>19</v>
      </c>
      <c r="B23" s="3" t="s">
        <v>356</v>
      </c>
      <c r="C23" s="10" t="s">
        <v>13</v>
      </c>
      <c r="D23" s="10">
        <v>100</v>
      </c>
      <c r="E23" s="10"/>
      <c r="F23" s="26"/>
      <c r="G23" s="35"/>
      <c r="H23" s="10"/>
      <c r="I23" s="26"/>
      <c r="J23" s="10"/>
    </row>
    <row r="24" spans="1:10" ht="85.5" customHeight="1">
      <c r="A24" s="26">
        <v>20</v>
      </c>
      <c r="B24" s="3" t="s">
        <v>357</v>
      </c>
      <c r="C24" s="10" t="s">
        <v>13</v>
      </c>
      <c r="D24" s="10">
        <v>625</v>
      </c>
      <c r="E24" s="10"/>
      <c r="F24" s="26"/>
      <c r="G24" s="35"/>
      <c r="H24" s="10"/>
      <c r="I24" s="26"/>
      <c r="J24" s="10"/>
    </row>
    <row r="25" spans="1:10" ht="85.5" customHeight="1">
      <c r="A25" s="26">
        <v>21</v>
      </c>
      <c r="B25" s="3" t="s">
        <v>358</v>
      </c>
      <c r="C25" s="10" t="s">
        <v>301</v>
      </c>
      <c r="D25" s="10">
        <v>500</v>
      </c>
      <c r="E25" s="10"/>
      <c r="F25" s="26"/>
      <c r="G25" s="35"/>
      <c r="H25" s="10"/>
      <c r="I25" s="26"/>
      <c r="J25" s="10"/>
    </row>
    <row r="26" spans="1:10" ht="85.5" customHeight="1">
      <c r="A26" s="26">
        <v>22</v>
      </c>
      <c r="B26" s="3" t="s">
        <v>359</v>
      </c>
      <c r="C26" s="10" t="s">
        <v>13</v>
      </c>
      <c r="D26" s="10">
        <v>70</v>
      </c>
      <c r="E26" s="10"/>
      <c r="F26" s="26"/>
      <c r="G26" s="35"/>
      <c r="H26" s="10"/>
      <c r="I26" s="26"/>
      <c r="J26" s="10"/>
    </row>
    <row r="27" spans="1:10" ht="70.5" customHeight="1">
      <c r="A27" s="26">
        <v>23</v>
      </c>
      <c r="B27" s="3" t="s">
        <v>360</v>
      </c>
      <c r="C27" s="10" t="s">
        <v>13</v>
      </c>
      <c r="D27" s="10">
        <v>2500</v>
      </c>
      <c r="E27" s="10"/>
      <c r="F27" s="26"/>
      <c r="G27" s="35"/>
      <c r="H27" s="10"/>
      <c r="I27" s="26"/>
      <c r="J27" s="10"/>
    </row>
    <row r="28" spans="1:10" ht="111.75" customHeight="1">
      <c r="A28" s="26">
        <v>24</v>
      </c>
      <c r="B28" s="3" t="s">
        <v>361</v>
      </c>
      <c r="C28" s="10" t="s">
        <v>13</v>
      </c>
      <c r="D28" s="10">
        <v>2700</v>
      </c>
      <c r="E28" s="10"/>
      <c r="F28" s="26"/>
      <c r="G28" s="35"/>
      <c r="H28" s="10"/>
      <c r="I28" s="26"/>
      <c r="J28" s="10"/>
    </row>
    <row r="29" spans="1:10" ht="165.75" customHeight="1">
      <c r="A29" s="26">
        <v>25</v>
      </c>
      <c r="B29" s="3" t="s">
        <v>362</v>
      </c>
      <c r="C29" s="10" t="s">
        <v>13</v>
      </c>
      <c r="D29" s="10">
        <v>400</v>
      </c>
      <c r="E29" s="10"/>
      <c r="F29" s="26"/>
      <c r="G29" s="35"/>
      <c r="H29" s="10"/>
      <c r="I29" s="26"/>
      <c r="J29" s="10"/>
    </row>
    <row r="30" spans="1:10" ht="48.75" customHeight="1">
      <c r="A30" s="26">
        <v>26</v>
      </c>
      <c r="B30" s="3" t="s">
        <v>363</v>
      </c>
      <c r="C30" s="10" t="s">
        <v>13</v>
      </c>
      <c r="D30" s="10">
        <v>500</v>
      </c>
      <c r="E30" s="10"/>
      <c r="F30" s="26"/>
      <c r="G30" s="35"/>
      <c r="H30" s="10"/>
      <c r="I30" s="26"/>
      <c r="J30" s="10"/>
    </row>
    <row r="31" spans="1:10" ht="48.75" customHeight="1">
      <c r="A31" s="26">
        <v>27</v>
      </c>
      <c r="B31" s="3" t="s">
        <v>364</v>
      </c>
      <c r="C31" s="10" t="s">
        <v>365</v>
      </c>
      <c r="D31" s="10">
        <v>3</v>
      </c>
      <c r="E31" s="10"/>
      <c r="F31" s="26"/>
      <c r="G31" s="35"/>
      <c r="H31" s="10"/>
      <c r="I31" s="26"/>
      <c r="J31" s="10"/>
    </row>
    <row r="32" spans="1:10">
      <c r="A32" s="10"/>
      <c r="B32" s="10" t="s">
        <v>73</v>
      </c>
      <c r="C32" s="10"/>
      <c r="D32" s="10"/>
      <c r="E32" s="10"/>
      <c r="F32" s="34">
        <f>SUM(F5:F31)</f>
        <v>0</v>
      </c>
      <c r="G32" s="34"/>
      <c r="H32" s="34"/>
      <c r="I32" s="34">
        <f>SUM(I5:I31)</f>
        <v>0</v>
      </c>
      <c r="J32" s="10"/>
    </row>
    <row r="33" spans="2:10" ht="46.5" customHeight="1"/>
    <row r="34" spans="2:10" s="27" customFormat="1" ht="45" customHeight="1">
      <c r="B34" s="61" t="s">
        <v>1565</v>
      </c>
      <c r="C34" s="61"/>
      <c r="D34" s="61"/>
      <c r="E34" s="61"/>
      <c r="F34" s="61"/>
      <c r="G34" s="61"/>
      <c r="H34" s="61"/>
      <c r="I34" s="61"/>
      <c r="J34" s="61"/>
    </row>
    <row r="35" spans="2:10" s="27" customFormat="1">
      <c r="B35" s="29" t="s">
        <v>74</v>
      </c>
      <c r="H35" s="27" t="s">
        <v>75</v>
      </c>
    </row>
    <row r="36" spans="2:10" s="27" customFormat="1">
      <c r="B36" s="29" t="s">
        <v>76</v>
      </c>
      <c r="I36" s="27" t="s">
        <v>77</v>
      </c>
    </row>
  </sheetData>
  <mergeCells count="2">
    <mergeCell ref="A3:B3"/>
    <mergeCell ref="B34:J34"/>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5"/>
  <sheetViews>
    <sheetView topLeftCell="A31" zoomScaleNormal="100" workbookViewId="0">
      <selection activeCell="I39" sqref="E6:I39"/>
    </sheetView>
  </sheetViews>
  <sheetFormatPr defaultRowHeight="15"/>
  <cols>
    <col min="1" max="1" width="4" customWidth="1"/>
    <col min="2" max="2" width="52.85546875" customWidth="1"/>
    <col min="3" max="3" width="10" customWidth="1"/>
    <col min="4" max="4" width="6.140625" customWidth="1"/>
    <col min="5" max="5" width="12.140625" customWidth="1"/>
    <col min="6" max="6" width="9.28515625" customWidth="1"/>
    <col min="7" max="7" width="5.7109375" customWidth="1"/>
    <col min="8" max="8" width="12.140625" customWidth="1"/>
    <col min="9" max="9" width="10.42578125" customWidth="1"/>
    <col min="10" max="10" width="9.85546875" customWidth="1"/>
    <col min="11" max="1023" width="8.28515625" customWidth="1"/>
    <col min="1024" max="1025" width="10.42578125" customWidth="1"/>
  </cols>
  <sheetData>
    <row r="1" spans="1:10" ht="10.5" customHeight="1"/>
    <row r="2" spans="1:10">
      <c r="B2" t="s">
        <v>0</v>
      </c>
    </row>
    <row r="3" spans="1:10">
      <c r="B3" t="s">
        <v>1</v>
      </c>
    </row>
    <row r="4" spans="1:10">
      <c r="A4" t="s">
        <v>366</v>
      </c>
    </row>
    <row r="5" spans="1:10" ht="66" customHeight="1">
      <c r="A5" s="4" t="s">
        <v>3</v>
      </c>
      <c r="B5" s="4" t="s">
        <v>4</v>
      </c>
      <c r="C5" s="4" t="s">
        <v>5</v>
      </c>
      <c r="D5" s="4" t="s">
        <v>6</v>
      </c>
      <c r="E5" s="4" t="s">
        <v>7</v>
      </c>
      <c r="F5" s="4" t="s">
        <v>8</v>
      </c>
      <c r="G5" s="4" t="s">
        <v>9</v>
      </c>
      <c r="H5" s="4" t="s">
        <v>10</v>
      </c>
      <c r="I5" s="5" t="s">
        <v>11</v>
      </c>
      <c r="J5" s="5" t="s">
        <v>1559</v>
      </c>
    </row>
    <row r="6" spans="1:10" ht="30">
      <c r="A6" s="10">
        <v>1</v>
      </c>
      <c r="B6" s="3" t="s">
        <v>367</v>
      </c>
      <c r="C6" s="10" t="s">
        <v>368</v>
      </c>
      <c r="D6" s="10">
        <v>80</v>
      </c>
      <c r="E6" s="10"/>
      <c r="F6" s="10"/>
      <c r="G6" s="35"/>
      <c r="H6" s="10"/>
      <c r="I6" s="10"/>
      <c r="J6" s="10"/>
    </row>
    <row r="7" spans="1:10">
      <c r="A7" s="10">
        <v>2</v>
      </c>
      <c r="B7" s="3" t="s">
        <v>369</v>
      </c>
      <c r="C7" s="10" t="s">
        <v>13</v>
      </c>
      <c r="D7" s="10">
        <v>10</v>
      </c>
      <c r="E7" s="10"/>
      <c r="F7" s="26"/>
      <c r="G7" s="35"/>
      <c r="H7" s="10"/>
      <c r="I7" s="26"/>
      <c r="J7" s="10"/>
    </row>
    <row r="8" spans="1:10" ht="27.4" customHeight="1">
      <c r="A8" s="10">
        <v>3</v>
      </c>
      <c r="B8" s="3" t="s">
        <v>370</v>
      </c>
      <c r="C8" s="10" t="s">
        <v>13</v>
      </c>
      <c r="D8" s="10">
        <v>8</v>
      </c>
      <c r="E8" s="10"/>
      <c r="F8" s="26"/>
      <c r="G8" s="35"/>
      <c r="H8" s="10"/>
      <c r="I8" s="26"/>
      <c r="J8" s="10"/>
    </row>
    <row r="9" spans="1:10" ht="27.4" customHeight="1">
      <c r="A9" s="10">
        <v>4</v>
      </c>
      <c r="B9" s="3" t="s">
        <v>371</v>
      </c>
      <c r="C9" s="10" t="s">
        <v>13</v>
      </c>
      <c r="D9" s="10">
        <v>4</v>
      </c>
      <c r="E9" s="10"/>
      <c r="F9" s="26"/>
      <c r="G9" s="35"/>
      <c r="H9" s="10"/>
      <c r="I9" s="26"/>
      <c r="J9" s="10"/>
    </row>
    <row r="10" spans="1:10" ht="30">
      <c r="A10" s="10">
        <v>5</v>
      </c>
      <c r="B10" s="3" t="s">
        <v>372</v>
      </c>
      <c r="C10" s="10" t="s">
        <v>13</v>
      </c>
      <c r="D10" s="10">
        <v>6</v>
      </c>
      <c r="E10" s="10"/>
      <c r="F10" s="26"/>
      <c r="G10" s="35"/>
      <c r="H10" s="10"/>
      <c r="I10" s="26"/>
      <c r="J10" s="10"/>
    </row>
    <row r="11" spans="1:10" ht="76.5" customHeight="1">
      <c r="A11" s="10">
        <v>6</v>
      </c>
      <c r="B11" s="3" t="s">
        <v>373</v>
      </c>
      <c r="C11" s="10" t="s">
        <v>374</v>
      </c>
      <c r="D11" s="10">
        <v>70</v>
      </c>
      <c r="E11" s="10"/>
      <c r="F11" s="26"/>
      <c r="G11" s="35"/>
      <c r="H11" s="10"/>
      <c r="I11" s="26"/>
      <c r="J11" s="10"/>
    </row>
    <row r="12" spans="1:10">
      <c r="A12" s="10">
        <v>7</v>
      </c>
      <c r="B12" s="3" t="s">
        <v>375</v>
      </c>
      <c r="C12" s="10" t="s">
        <v>368</v>
      </c>
      <c r="D12" s="10">
        <v>1</v>
      </c>
      <c r="E12" s="10"/>
      <c r="F12" s="26"/>
      <c r="G12" s="35"/>
      <c r="H12" s="10"/>
      <c r="I12" s="26"/>
      <c r="J12" s="10"/>
    </row>
    <row r="13" spans="1:10">
      <c r="A13" s="10">
        <v>8</v>
      </c>
      <c r="B13" s="3" t="s">
        <v>376</v>
      </c>
      <c r="C13" s="10" t="s">
        <v>13</v>
      </c>
      <c r="D13" s="10">
        <v>4</v>
      </c>
      <c r="E13" s="10"/>
      <c r="F13" s="26"/>
      <c r="G13" s="35"/>
      <c r="H13" s="10"/>
      <c r="I13" s="26"/>
      <c r="J13" s="10"/>
    </row>
    <row r="14" spans="1:10">
      <c r="A14" s="10">
        <v>9</v>
      </c>
      <c r="B14" s="3" t="s">
        <v>377</v>
      </c>
      <c r="C14" s="10" t="s">
        <v>13</v>
      </c>
      <c r="D14" s="10">
        <v>2</v>
      </c>
      <c r="E14" s="10"/>
      <c r="F14" s="26"/>
      <c r="G14" s="35"/>
      <c r="H14" s="10"/>
      <c r="I14" s="26"/>
      <c r="J14" s="10"/>
    </row>
    <row r="15" spans="1:10">
      <c r="A15" s="10">
        <v>10</v>
      </c>
      <c r="B15" s="3" t="s">
        <v>378</v>
      </c>
      <c r="C15" s="10" t="s">
        <v>13</v>
      </c>
      <c r="D15" s="10">
        <v>4</v>
      </c>
      <c r="E15" s="10"/>
      <c r="F15" s="26"/>
      <c r="G15" s="35"/>
      <c r="H15" s="10"/>
      <c r="I15" s="26"/>
      <c r="J15" s="10"/>
    </row>
    <row r="16" spans="1:10" ht="45">
      <c r="A16" s="10">
        <v>11</v>
      </c>
      <c r="B16" s="3" t="s">
        <v>379</v>
      </c>
      <c r="C16" s="10" t="s">
        <v>13</v>
      </c>
      <c r="D16" s="10">
        <v>4</v>
      </c>
      <c r="E16" s="10"/>
      <c r="F16" s="26"/>
      <c r="G16" s="35"/>
      <c r="H16" s="10"/>
      <c r="I16" s="26"/>
      <c r="J16" s="10"/>
    </row>
    <row r="17" spans="1:10" ht="45">
      <c r="A17" s="10">
        <v>12</v>
      </c>
      <c r="B17" s="3" t="s">
        <v>380</v>
      </c>
      <c r="C17" s="10" t="s">
        <v>13</v>
      </c>
      <c r="D17" s="10">
        <v>4</v>
      </c>
      <c r="E17" s="10"/>
      <c r="F17" s="26"/>
      <c r="G17" s="35"/>
      <c r="H17" s="10"/>
      <c r="I17" s="26"/>
      <c r="J17" s="10"/>
    </row>
    <row r="18" spans="1:10" ht="45">
      <c r="A18" s="10">
        <v>13</v>
      </c>
      <c r="B18" s="3" t="s">
        <v>381</v>
      </c>
      <c r="C18" s="10" t="s">
        <v>13</v>
      </c>
      <c r="D18" s="10">
        <v>2</v>
      </c>
      <c r="E18" s="10"/>
      <c r="F18" s="26"/>
      <c r="G18" s="35"/>
      <c r="H18" s="10"/>
      <c r="I18" s="26"/>
      <c r="J18" s="10"/>
    </row>
    <row r="19" spans="1:10" ht="30">
      <c r="A19" s="10">
        <v>14</v>
      </c>
      <c r="B19" s="3" t="s">
        <v>382</v>
      </c>
      <c r="C19" s="10" t="s">
        <v>13</v>
      </c>
      <c r="D19" s="10">
        <v>2</v>
      </c>
      <c r="E19" s="10"/>
      <c r="F19" s="26"/>
      <c r="G19" s="35"/>
      <c r="H19" s="10"/>
      <c r="I19" s="26"/>
      <c r="J19" s="10"/>
    </row>
    <row r="20" spans="1:10">
      <c r="A20" s="10">
        <v>15</v>
      </c>
      <c r="B20" s="3" t="s">
        <v>383</v>
      </c>
      <c r="C20" s="10" t="s">
        <v>13</v>
      </c>
      <c r="D20" s="10">
        <v>2</v>
      </c>
      <c r="E20" s="10"/>
      <c r="F20" s="26"/>
      <c r="G20" s="35"/>
      <c r="H20" s="10"/>
      <c r="I20" s="26"/>
      <c r="J20" s="10"/>
    </row>
    <row r="21" spans="1:10" ht="30">
      <c r="A21" s="10">
        <v>16</v>
      </c>
      <c r="B21" s="3" t="s">
        <v>384</v>
      </c>
      <c r="C21" s="10" t="s">
        <v>13</v>
      </c>
      <c r="D21" s="10">
        <v>2</v>
      </c>
      <c r="E21" s="10"/>
      <c r="F21" s="26"/>
      <c r="G21" s="35"/>
      <c r="H21" s="10"/>
      <c r="I21" s="26"/>
      <c r="J21" s="10"/>
    </row>
    <row r="22" spans="1:10">
      <c r="A22" s="10">
        <v>17</v>
      </c>
      <c r="B22" s="3" t="s">
        <v>385</v>
      </c>
      <c r="C22" s="10" t="s">
        <v>13</v>
      </c>
      <c r="D22" s="10">
        <v>3</v>
      </c>
      <c r="E22" s="10"/>
      <c r="F22" s="26"/>
      <c r="G22" s="35"/>
      <c r="H22" s="10"/>
      <c r="I22" s="26"/>
      <c r="J22" s="10"/>
    </row>
    <row r="23" spans="1:10">
      <c r="A23" s="10">
        <v>18</v>
      </c>
      <c r="B23" s="3" t="s">
        <v>386</v>
      </c>
      <c r="C23" s="10" t="s">
        <v>13</v>
      </c>
      <c r="D23" s="10">
        <v>2</v>
      </c>
      <c r="E23" s="10"/>
      <c r="F23" s="26"/>
      <c r="G23" s="35"/>
      <c r="H23" s="10"/>
      <c r="I23" s="26"/>
      <c r="J23" s="10"/>
    </row>
    <row r="24" spans="1:10" ht="50.25" customHeight="1">
      <c r="A24" s="10">
        <v>19</v>
      </c>
      <c r="B24" s="3" t="s">
        <v>387</v>
      </c>
      <c r="C24" s="10" t="s">
        <v>13</v>
      </c>
      <c r="D24" s="10">
        <v>4</v>
      </c>
      <c r="E24" s="10"/>
      <c r="F24" s="26"/>
      <c r="G24" s="35"/>
      <c r="H24" s="10"/>
      <c r="I24" s="26"/>
      <c r="J24" s="10"/>
    </row>
    <row r="25" spans="1:10" ht="51.75" customHeight="1">
      <c r="A25" s="10">
        <v>20</v>
      </c>
      <c r="B25" s="3" t="s">
        <v>388</v>
      </c>
      <c r="C25" s="10" t="s">
        <v>13</v>
      </c>
      <c r="D25" s="10">
        <v>2</v>
      </c>
      <c r="E25" s="10"/>
      <c r="F25" s="26"/>
      <c r="G25" s="35"/>
      <c r="H25" s="10"/>
      <c r="I25" s="26"/>
      <c r="J25" s="10"/>
    </row>
    <row r="26" spans="1:10" ht="38.25" customHeight="1">
      <c r="A26" s="10">
        <v>21</v>
      </c>
      <c r="B26" s="3" t="s">
        <v>389</v>
      </c>
      <c r="C26" s="10" t="s">
        <v>13</v>
      </c>
      <c r="D26" s="10">
        <v>1</v>
      </c>
      <c r="E26" s="10"/>
      <c r="F26" s="26"/>
      <c r="G26" s="35"/>
      <c r="H26" s="10"/>
      <c r="I26" s="26"/>
      <c r="J26" s="10"/>
    </row>
    <row r="27" spans="1:10" ht="38.25" customHeight="1">
      <c r="A27" s="10">
        <v>22</v>
      </c>
      <c r="B27" s="3" t="s">
        <v>390</v>
      </c>
      <c r="C27" s="10" t="s">
        <v>13</v>
      </c>
      <c r="D27" s="10">
        <v>4</v>
      </c>
      <c r="E27" s="10"/>
      <c r="F27" s="26"/>
      <c r="G27" s="35"/>
      <c r="H27" s="10"/>
      <c r="I27" s="26"/>
      <c r="J27" s="10"/>
    </row>
    <row r="28" spans="1:10">
      <c r="A28" s="10">
        <v>23</v>
      </c>
      <c r="B28" s="3" t="s">
        <v>391</v>
      </c>
      <c r="C28" s="10" t="s">
        <v>13</v>
      </c>
      <c r="D28" s="10">
        <v>2</v>
      </c>
      <c r="E28" s="10"/>
      <c r="F28" s="26"/>
      <c r="G28" s="35"/>
      <c r="H28" s="10"/>
      <c r="I28" s="26"/>
      <c r="J28" s="10"/>
    </row>
    <row r="29" spans="1:10">
      <c r="A29" s="10">
        <v>24</v>
      </c>
      <c r="B29" s="3" t="s">
        <v>392</v>
      </c>
      <c r="C29" s="10" t="s">
        <v>13</v>
      </c>
      <c r="D29" s="10">
        <v>2</v>
      </c>
      <c r="E29" s="10"/>
      <c r="F29" s="26"/>
      <c r="G29" s="35"/>
      <c r="H29" s="10"/>
      <c r="I29" s="26"/>
      <c r="J29" s="10"/>
    </row>
    <row r="30" spans="1:10" ht="45">
      <c r="A30" s="10">
        <v>25</v>
      </c>
      <c r="B30" s="3" t="s">
        <v>393</v>
      </c>
      <c r="C30" s="10" t="s">
        <v>13</v>
      </c>
      <c r="D30" s="10">
        <v>8</v>
      </c>
      <c r="E30" s="10"/>
      <c r="F30" s="26"/>
      <c r="G30" s="35"/>
      <c r="H30" s="10"/>
      <c r="I30" s="26"/>
      <c r="J30" s="10"/>
    </row>
    <row r="31" spans="1:10" ht="60">
      <c r="A31" s="10">
        <v>26</v>
      </c>
      <c r="B31" s="3" t="s">
        <v>394</v>
      </c>
      <c r="C31" s="10" t="s">
        <v>13</v>
      </c>
      <c r="D31" s="10">
        <v>1</v>
      </c>
      <c r="E31" s="10"/>
      <c r="F31" s="26"/>
      <c r="G31" s="35"/>
      <c r="H31" s="10"/>
      <c r="I31" s="26"/>
      <c r="J31" s="10"/>
    </row>
    <row r="32" spans="1:10">
      <c r="A32" s="10">
        <v>27</v>
      </c>
      <c r="B32" s="3" t="s">
        <v>395</v>
      </c>
      <c r="C32" s="10" t="s">
        <v>13</v>
      </c>
      <c r="D32" s="10">
        <v>1</v>
      </c>
      <c r="E32" s="10"/>
      <c r="F32" s="26"/>
      <c r="G32" s="35"/>
      <c r="H32" s="10"/>
      <c r="I32" s="26"/>
      <c r="J32" s="10"/>
    </row>
    <row r="33" spans="1:10" ht="30">
      <c r="A33" s="10">
        <v>28</v>
      </c>
      <c r="B33" s="3" t="s">
        <v>396</v>
      </c>
      <c r="C33" s="10" t="s">
        <v>13</v>
      </c>
      <c r="D33" s="10">
        <v>1</v>
      </c>
      <c r="E33" s="10"/>
      <c r="F33" s="26"/>
      <c r="G33" s="35"/>
      <c r="H33" s="10"/>
      <c r="I33" s="26"/>
      <c r="J33" s="10"/>
    </row>
    <row r="34" spans="1:10" ht="30">
      <c r="A34" s="10">
        <v>29</v>
      </c>
      <c r="B34" s="3" t="s">
        <v>397</v>
      </c>
      <c r="C34" s="10" t="s">
        <v>13</v>
      </c>
      <c r="D34" s="10">
        <v>1</v>
      </c>
      <c r="E34" s="10"/>
      <c r="F34" s="26"/>
      <c r="G34" s="35"/>
      <c r="H34" s="10"/>
      <c r="I34" s="26"/>
      <c r="J34" s="10"/>
    </row>
    <row r="35" spans="1:10">
      <c r="A35" s="10">
        <v>30</v>
      </c>
      <c r="B35" s="3" t="s">
        <v>398</v>
      </c>
      <c r="C35" s="10" t="s">
        <v>13</v>
      </c>
      <c r="D35" s="10">
        <v>3</v>
      </c>
      <c r="E35" s="10"/>
      <c r="F35" s="26"/>
      <c r="G35" s="35"/>
      <c r="H35" s="10"/>
      <c r="I35" s="26"/>
      <c r="J35" s="10"/>
    </row>
    <row r="36" spans="1:10" ht="30">
      <c r="A36" s="10">
        <v>31</v>
      </c>
      <c r="B36" s="3" t="s">
        <v>399</v>
      </c>
      <c r="C36" s="10" t="s">
        <v>13</v>
      </c>
      <c r="D36" s="10">
        <v>1</v>
      </c>
      <c r="E36" s="10"/>
      <c r="F36" s="26"/>
      <c r="G36" s="35"/>
      <c r="H36" s="10"/>
      <c r="I36" s="26"/>
      <c r="J36" s="10"/>
    </row>
    <row r="37" spans="1:10" ht="30">
      <c r="A37" s="10">
        <v>32</v>
      </c>
      <c r="B37" s="3" t="s">
        <v>400</v>
      </c>
      <c r="C37" s="10" t="s">
        <v>13</v>
      </c>
      <c r="D37" s="10">
        <v>3</v>
      </c>
      <c r="E37" s="10"/>
      <c r="F37" s="26"/>
      <c r="G37" s="35"/>
      <c r="H37" s="10"/>
      <c r="I37" s="26"/>
      <c r="J37" s="10"/>
    </row>
    <row r="38" spans="1:10" ht="30">
      <c r="A38" s="10">
        <v>33</v>
      </c>
      <c r="B38" s="3" t="s">
        <v>401</v>
      </c>
      <c r="C38" s="10" t="s">
        <v>13</v>
      </c>
      <c r="D38" s="10">
        <v>2</v>
      </c>
      <c r="E38" s="10"/>
      <c r="F38" s="26"/>
      <c r="G38" s="35"/>
      <c r="H38" s="10"/>
      <c r="I38" s="26"/>
      <c r="J38" s="10"/>
    </row>
    <row r="39" spans="1:10" ht="69" customHeight="1">
      <c r="A39" s="10">
        <v>34</v>
      </c>
      <c r="B39" s="3" t="s">
        <v>402</v>
      </c>
      <c r="C39" s="10" t="s">
        <v>301</v>
      </c>
      <c r="D39" s="10">
        <v>1</v>
      </c>
      <c r="E39" s="10"/>
      <c r="F39" s="26"/>
      <c r="G39" s="35"/>
      <c r="H39" s="10"/>
      <c r="I39" s="26"/>
      <c r="J39" s="10"/>
    </row>
    <row r="40" spans="1:10">
      <c r="A40" s="10"/>
      <c r="B40" s="10" t="s">
        <v>73</v>
      </c>
      <c r="C40" s="10"/>
      <c r="D40" s="10"/>
      <c r="E40" s="10"/>
      <c r="F40" s="34">
        <f>SUM(F6:F39)</f>
        <v>0</v>
      </c>
      <c r="G40" s="10"/>
      <c r="H40" s="10"/>
      <c r="I40" s="10">
        <f>SUM(I6:I39)</f>
        <v>0</v>
      </c>
      <c r="J40" s="10"/>
    </row>
    <row r="43" spans="1:10" s="27" customFormat="1" ht="45" customHeight="1">
      <c r="B43" s="61" t="s">
        <v>1565</v>
      </c>
      <c r="C43" s="61"/>
      <c r="D43" s="61"/>
      <c r="E43" s="61"/>
      <c r="F43" s="61"/>
      <c r="G43" s="61"/>
      <c r="H43" s="61"/>
      <c r="I43" s="61"/>
      <c r="J43" s="61"/>
    </row>
    <row r="44" spans="1:10" s="27" customFormat="1">
      <c r="B44" s="29" t="s">
        <v>74</v>
      </c>
      <c r="H44" s="27" t="s">
        <v>75</v>
      </c>
    </row>
    <row r="45" spans="1:10" s="27" customFormat="1">
      <c r="B45" s="29" t="s">
        <v>76</v>
      </c>
      <c r="I45" s="27" t="s">
        <v>77</v>
      </c>
    </row>
  </sheetData>
  <mergeCells count="1">
    <mergeCell ref="B43:J43"/>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6"/>
  <sheetViews>
    <sheetView zoomScaleNormal="100" workbookViewId="0">
      <selection activeCell="I10" sqref="E6:I10"/>
    </sheetView>
  </sheetViews>
  <sheetFormatPr defaultRowHeight="15"/>
  <cols>
    <col min="1" max="1" width="3.42578125" customWidth="1"/>
    <col min="2" max="2" width="49.85546875" customWidth="1"/>
    <col min="3" max="3" width="10.140625" customWidth="1"/>
    <col min="4" max="4" width="9" customWidth="1"/>
    <col min="5" max="5" width="12" customWidth="1"/>
    <col min="6" max="6" width="12.140625" customWidth="1"/>
    <col min="7" max="7" width="6.85546875" customWidth="1"/>
    <col min="8" max="8" width="12.140625" customWidth="1"/>
    <col min="9" max="9" width="11.28515625" customWidth="1"/>
    <col min="10" max="10" width="11.140625" customWidth="1"/>
    <col min="11" max="1022" width="9" customWidth="1"/>
    <col min="1023" max="1025" width="10.42578125" customWidth="1"/>
  </cols>
  <sheetData>
    <row r="2" spans="1:10">
      <c r="B2" t="s">
        <v>0</v>
      </c>
    </row>
    <row r="3" spans="1:10">
      <c r="B3" t="s">
        <v>1</v>
      </c>
    </row>
    <row r="4" spans="1:10">
      <c r="A4" t="s">
        <v>403</v>
      </c>
    </row>
    <row r="5" spans="1:10" ht="46.5" customHeight="1">
      <c r="A5" s="4" t="s">
        <v>3</v>
      </c>
      <c r="B5" s="4" t="s">
        <v>4</v>
      </c>
      <c r="C5" s="4" t="s">
        <v>5</v>
      </c>
      <c r="D5" s="4" t="s">
        <v>6</v>
      </c>
      <c r="E5" s="4" t="s">
        <v>7</v>
      </c>
      <c r="F5" s="4" t="s">
        <v>8</v>
      </c>
      <c r="G5" s="4" t="s">
        <v>9</v>
      </c>
      <c r="H5" s="4" t="s">
        <v>10</v>
      </c>
      <c r="I5" s="5" t="s">
        <v>11</v>
      </c>
      <c r="J5" s="5" t="s">
        <v>1559</v>
      </c>
    </row>
    <row r="6" spans="1:10" ht="30">
      <c r="A6" s="10">
        <v>1</v>
      </c>
      <c r="B6" s="3" t="s">
        <v>404</v>
      </c>
      <c r="C6" s="10" t="s">
        <v>13</v>
      </c>
      <c r="D6" s="10">
        <v>32000</v>
      </c>
      <c r="E6" s="10"/>
      <c r="F6" s="10"/>
      <c r="G6" s="35"/>
      <c r="H6" s="10"/>
      <c r="I6" s="34"/>
      <c r="J6" s="10"/>
    </row>
    <row r="7" spans="1:10" ht="32.25" customHeight="1">
      <c r="A7" s="10">
        <v>2</v>
      </c>
      <c r="B7" s="3" t="s">
        <v>405</v>
      </c>
      <c r="C7" s="10" t="s">
        <v>13</v>
      </c>
      <c r="D7" s="10">
        <v>12000</v>
      </c>
      <c r="E7" s="10"/>
      <c r="F7" s="26"/>
      <c r="G7" s="35"/>
      <c r="H7" s="10"/>
      <c r="I7" s="34"/>
      <c r="J7" s="10"/>
    </row>
    <row r="8" spans="1:10" ht="17.100000000000001" customHeight="1">
      <c r="A8" s="10">
        <v>3</v>
      </c>
      <c r="B8" s="3" t="s">
        <v>406</v>
      </c>
      <c r="C8" s="10" t="s">
        <v>13</v>
      </c>
      <c r="D8" s="10">
        <v>3600</v>
      </c>
      <c r="E8" s="10"/>
      <c r="F8" s="26"/>
      <c r="G8" s="35"/>
      <c r="H8" s="10"/>
      <c r="I8" s="34"/>
      <c r="J8" s="10"/>
    </row>
    <row r="9" spans="1:10" ht="17.100000000000001" customHeight="1">
      <c r="A9" s="10">
        <v>4</v>
      </c>
      <c r="B9" s="3" t="s">
        <v>407</v>
      </c>
      <c r="C9" s="10" t="s">
        <v>13</v>
      </c>
      <c r="D9" s="10">
        <v>1000</v>
      </c>
      <c r="E9" s="10"/>
      <c r="F9" s="26"/>
      <c r="G9" s="35"/>
      <c r="H9" s="10"/>
      <c r="I9" s="34"/>
      <c r="J9" s="10"/>
    </row>
    <row r="10" spans="1:10" ht="103.5" customHeight="1">
      <c r="A10" s="10">
        <v>5</v>
      </c>
      <c r="B10" s="3" t="s">
        <v>408</v>
      </c>
      <c r="C10" s="10" t="s">
        <v>13</v>
      </c>
      <c r="D10" s="10">
        <v>500</v>
      </c>
      <c r="E10" s="10"/>
      <c r="F10" s="26"/>
      <c r="G10" s="35"/>
      <c r="H10" s="10"/>
      <c r="I10" s="34"/>
      <c r="J10" s="10"/>
    </row>
    <row r="11" spans="1:10">
      <c r="A11" s="10"/>
      <c r="B11" s="10" t="s">
        <v>73</v>
      </c>
      <c r="C11" s="10"/>
      <c r="D11" s="10"/>
      <c r="E11" s="10"/>
      <c r="F11" s="34">
        <f>SUM(F6:F10)</f>
        <v>0</v>
      </c>
      <c r="G11" s="34"/>
      <c r="H11" s="34"/>
      <c r="I11" s="34">
        <f>SUM(I6:I10)</f>
        <v>0</v>
      </c>
      <c r="J11" s="34"/>
    </row>
    <row r="14" spans="1:10" s="27" customFormat="1" ht="45" customHeight="1">
      <c r="B14" s="61" t="s">
        <v>1565</v>
      </c>
      <c r="C14" s="61"/>
      <c r="D14" s="61"/>
      <c r="E14" s="61"/>
      <c r="F14" s="61"/>
      <c r="G14" s="61"/>
      <c r="H14" s="61"/>
      <c r="I14" s="61"/>
      <c r="J14" s="61"/>
    </row>
    <row r="15" spans="1:10" s="27" customFormat="1">
      <c r="B15" s="29" t="s">
        <v>74</v>
      </c>
      <c r="H15" s="27" t="s">
        <v>75</v>
      </c>
    </row>
    <row r="16" spans="1:10" s="27" customFormat="1">
      <c r="B16" s="29" t="s">
        <v>76</v>
      </c>
      <c r="I16" s="27" t="s">
        <v>77</v>
      </c>
    </row>
  </sheetData>
  <mergeCells count="1">
    <mergeCell ref="B14:J14"/>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6"/>
  <sheetViews>
    <sheetView topLeftCell="A17" zoomScaleNormal="100" workbookViewId="0">
      <selection activeCell="E33" sqref="E33"/>
    </sheetView>
  </sheetViews>
  <sheetFormatPr defaultRowHeight="15"/>
  <cols>
    <col min="1" max="1" width="4.5703125" customWidth="1"/>
    <col min="2" max="2" width="53" customWidth="1"/>
    <col min="3" max="3" width="10.140625" customWidth="1"/>
    <col min="4" max="4" width="10" customWidth="1"/>
    <col min="5" max="5" width="12.28515625" customWidth="1"/>
    <col min="6" max="6" width="11.140625" customWidth="1"/>
    <col min="7" max="7" width="10.7109375" customWidth="1"/>
    <col min="8" max="8" width="12.140625" customWidth="1"/>
    <col min="9" max="9" width="11.140625" customWidth="1"/>
    <col min="10" max="1023" width="10.7109375" customWidth="1"/>
    <col min="1024" max="1025" width="10.42578125" customWidth="1"/>
  </cols>
  <sheetData>
    <row r="2" spans="1:10">
      <c r="B2" t="s">
        <v>0</v>
      </c>
    </row>
    <row r="3" spans="1:10">
      <c r="B3" t="s">
        <v>1</v>
      </c>
    </row>
    <row r="4" spans="1:10">
      <c r="A4" s="63" t="s">
        <v>409</v>
      </c>
      <c r="B4" s="63"/>
      <c r="C4" s="63"/>
    </row>
    <row r="5" spans="1:10" ht="77.25">
      <c r="A5" s="4" t="s">
        <v>3</v>
      </c>
      <c r="B5" s="4" t="s">
        <v>4</v>
      </c>
      <c r="C5" s="4" t="s">
        <v>5</v>
      </c>
      <c r="D5" s="4" t="s">
        <v>6</v>
      </c>
      <c r="E5" s="4" t="s">
        <v>7</v>
      </c>
      <c r="F5" s="4" t="s">
        <v>8</v>
      </c>
      <c r="G5" s="4" t="s">
        <v>9</v>
      </c>
      <c r="H5" s="4" t="s">
        <v>10</v>
      </c>
      <c r="I5" s="5" t="s">
        <v>11</v>
      </c>
      <c r="J5" s="5" t="s">
        <v>1559</v>
      </c>
    </row>
    <row r="6" spans="1:10" ht="45">
      <c r="A6" s="10">
        <v>1</v>
      </c>
      <c r="B6" s="3" t="s">
        <v>410</v>
      </c>
      <c r="C6" s="10" t="s">
        <v>411</v>
      </c>
      <c r="D6" s="10">
        <v>50</v>
      </c>
      <c r="E6" s="10"/>
      <c r="F6" s="10"/>
      <c r="G6" s="35"/>
      <c r="H6" s="10"/>
      <c r="I6" s="10"/>
      <c r="J6" s="10"/>
    </row>
    <row r="7" spans="1:10" ht="30">
      <c r="A7" s="10">
        <v>2</v>
      </c>
      <c r="B7" s="3" t="s">
        <v>412</v>
      </c>
      <c r="C7" s="10" t="s">
        <v>411</v>
      </c>
      <c r="D7" s="10">
        <v>15</v>
      </c>
      <c r="E7" s="10"/>
      <c r="F7" s="26"/>
      <c r="G7" s="35"/>
      <c r="H7" s="10"/>
      <c r="I7" s="26"/>
      <c r="J7" s="10"/>
    </row>
    <row r="8" spans="1:10" ht="64.5">
      <c r="A8" s="26">
        <v>3</v>
      </c>
      <c r="B8" s="3" t="s">
        <v>413</v>
      </c>
      <c r="C8" s="10" t="s">
        <v>301</v>
      </c>
      <c r="D8" s="10">
        <v>10</v>
      </c>
      <c r="E8" s="10"/>
      <c r="F8" s="26"/>
      <c r="G8" s="35"/>
      <c r="H8" s="10"/>
      <c r="I8" s="26"/>
      <c r="J8" s="10"/>
    </row>
    <row r="9" spans="1:10" ht="69" customHeight="1">
      <c r="A9" s="26">
        <v>4</v>
      </c>
      <c r="B9" s="3" t="s">
        <v>414</v>
      </c>
      <c r="C9" s="10" t="s">
        <v>301</v>
      </c>
      <c r="D9" s="10">
        <v>8</v>
      </c>
      <c r="E9" s="10"/>
      <c r="F9" s="26"/>
      <c r="G9" s="35"/>
      <c r="H9" s="10"/>
      <c r="I9" s="26"/>
      <c r="J9" s="10"/>
    </row>
    <row r="10" spans="1:10">
      <c r="A10" s="26">
        <v>5</v>
      </c>
      <c r="B10" s="3" t="s">
        <v>415</v>
      </c>
      <c r="C10" s="10" t="s">
        <v>301</v>
      </c>
      <c r="D10" s="10">
        <v>8</v>
      </c>
      <c r="E10" s="10"/>
      <c r="F10" s="26"/>
      <c r="G10" s="35"/>
      <c r="H10" s="10"/>
      <c r="I10" s="26"/>
      <c r="J10" s="10"/>
    </row>
    <row r="11" spans="1:10" ht="26.25" customHeight="1">
      <c r="A11" s="26">
        <v>6</v>
      </c>
      <c r="B11" s="3" t="s">
        <v>416</v>
      </c>
      <c r="C11" s="10" t="s">
        <v>13</v>
      </c>
      <c r="D11" s="10">
        <v>4</v>
      </c>
      <c r="E11" s="10"/>
      <c r="F11" s="26"/>
      <c r="G11" s="35"/>
      <c r="H11" s="10"/>
      <c r="I11" s="26"/>
      <c r="J11" s="10"/>
    </row>
    <row r="12" spans="1:10" ht="26.25" customHeight="1">
      <c r="A12" s="26">
        <v>7</v>
      </c>
      <c r="B12" s="3" t="s">
        <v>417</v>
      </c>
      <c r="C12" s="10" t="s">
        <v>13</v>
      </c>
      <c r="D12" s="10">
        <v>10</v>
      </c>
      <c r="E12" s="10"/>
      <c r="F12" s="26"/>
      <c r="G12" s="35"/>
      <c r="H12" s="10"/>
      <c r="I12" s="26"/>
      <c r="J12" s="10"/>
    </row>
    <row r="13" spans="1:10" ht="49.5" customHeight="1">
      <c r="A13" s="26">
        <v>8</v>
      </c>
      <c r="B13" s="3" t="s">
        <v>418</v>
      </c>
      <c r="C13" s="10" t="s">
        <v>301</v>
      </c>
      <c r="D13" s="10">
        <v>10</v>
      </c>
      <c r="E13" s="10"/>
      <c r="F13" s="26"/>
      <c r="G13" s="35"/>
      <c r="H13" s="10"/>
      <c r="I13" s="26"/>
      <c r="J13" s="10"/>
    </row>
    <row r="14" spans="1:10" ht="84.75" customHeight="1">
      <c r="A14" s="26">
        <v>9</v>
      </c>
      <c r="B14" s="3" t="s">
        <v>419</v>
      </c>
      <c r="C14" s="10" t="s">
        <v>301</v>
      </c>
      <c r="D14" s="10">
        <v>30</v>
      </c>
      <c r="E14" s="10"/>
      <c r="F14" s="26"/>
      <c r="G14" s="35"/>
      <c r="H14" s="10"/>
      <c r="I14" s="26"/>
      <c r="J14" s="10"/>
    </row>
    <row r="15" spans="1:10" ht="143.25" customHeight="1">
      <c r="A15" s="26">
        <v>10</v>
      </c>
      <c r="B15" s="8" t="s">
        <v>420</v>
      </c>
      <c r="C15" s="10" t="s">
        <v>301</v>
      </c>
      <c r="D15" s="10">
        <v>30</v>
      </c>
      <c r="E15" s="10"/>
      <c r="F15" s="26"/>
      <c r="G15" s="35"/>
      <c r="H15" s="10"/>
      <c r="I15" s="26"/>
      <c r="J15" s="10"/>
    </row>
    <row r="16" spans="1:10" ht="154.5" customHeight="1">
      <c r="A16" s="26">
        <v>11</v>
      </c>
      <c r="B16" s="8" t="s">
        <v>421</v>
      </c>
      <c r="C16" s="10" t="s">
        <v>301</v>
      </c>
      <c r="D16" s="10">
        <v>30</v>
      </c>
      <c r="E16" s="10"/>
      <c r="F16" s="26"/>
      <c r="G16" s="35"/>
      <c r="H16" s="10"/>
      <c r="I16" s="26"/>
      <c r="J16" s="10"/>
    </row>
    <row r="17" spans="1:10" ht="79.150000000000006" customHeight="1">
      <c r="A17" s="47">
        <v>12</v>
      </c>
      <c r="B17" s="30" t="s">
        <v>422</v>
      </c>
      <c r="C17" s="47" t="s">
        <v>13</v>
      </c>
      <c r="D17" s="47">
        <v>4</v>
      </c>
      <c r="E17" s="47"/>
      <c r="F17" s="47"/>
      <c r="G17" s="48"/>
      <c r="H17" s="47"/>
      <c r="I17" s="47"/>
      <c r="J17" s="47"/>
    </row>
    <row r="18" spans="1:10" ht="24.75" customHeight="1">
      <c r="A18" s="26">
        <v>13</v>
      </c>
      <c r="B18" s="3" t="s">
        <v>423</v>
      </c>
      <c r="C18" s="10" t="s">
        <v>301</v>
      </c>
      <c r="D18" s="10">
        <v>50</v>
      </c>
      <c r="E18" s="10"/>
      <c r="F18" s="26"/>
      <c r="G18" s="35"/>
      <c r="H18" s="10"/>
      <c r="I18" s="26"/>
      <c r="J18" s="10"/>
    </row>
    <row r="19" spans="1:10" ht="24.75" customHeight="1">
      <c r="A19" s="26">
        <v>14</v>
      </c>
      <c r="B19" s="3" t="s">
        <v>424</v>
      </c>
      <c r="C19" s="10" t="s">
        <v>425</v>
      </c>
      <c r="D19" s="10">
        <v>3</v>
      </c>
      <c r="E19" s="10"/>
      <c r="F19" s="26"/>
      <c r="G19" s="35"/>
      <c r="H19" s="10"/>
      <c r="I19" s="26"/>
      <c r="J19" s="10"/>
    </row>
    <row r="20" spans="1:10" ht="32.25" customHeight="1">
      <c r="A20" s="26">
        <v>15</v>
      </c>
      <c r="B20" s="3" t="s">
        <v>426</v>
      </c>
      <c r="C20" s="10" t="s">
        <v>427</v>
      </c>
      <c r="D20" s="10">
        <v>40</v>
      </c>
      <c r="E20" s="10"/>
      <c r="F20" s="26"/>
      <c r="G20" s="35"/>
      <c r="H20" s="10"/>
      <c r="I20" s="26"/>
      <c r="J20" s="10"/>
    </row>
    <row r="21" spans="1:10">
      <c r="A21" s="10"/>
      <c r="B21" s="10" t="s">
        <v>73</v>
      </c>
      <c r="C21" s="10"/>
      <c r="D21" s="10"/>
      <c r="E21" s="10"/>
      <c r="F21" s="34">
        <f>SUM(F6:F20)</f>
        <v>0</v>
      </c>
      <c r="G21" s="34"/>
      <c r="H21" s="34"/>
      <c r="I21" s="34">
        <f>SUM(I6:I20)</f>
        <v>0</v>
      </c>
      <c r="J21" s="10"/>
    </row>
    <row r="24" spans="1:10" s="27" customFormat="1" ht="45" customHeight="1">
      <c r="B24" s="61" t="s">
        <v>1565</v>
      </c>
      <c r="C24" s="61"/>
      <c r="D24" s="61"/>
      <c r="E24" s="61"/>
      <c r="F24" s="61"/>
      <c r="G24" s="61"/>
      <c r="H24" s="61"/>
      <c r="I24" s="61"/>
      <c r="J24" s="61"/>
    </row>
    <row r="25" spans="1:10" s="27" customFormat="1">
      <c r="B25" s="29" t="s">
        <v>74</v>
      </c>
      <c r="H25" s="27" t="s">
        <v>75</v>
      </c>
    </row>
    <row r="26" spans="1:10" s="27" customFormat="1">
      <c r="B26" s="29" t="s">
        <v>76</v>
      </c>
      <c r="I26" s="27" t="s">
        <v>77</v>
      </c>
    </row>
  </sheetData>
  <mergeCells count="2">
    <mergeCell ref="A4:C4"/>
    <mergeCell ref="B24:J24"/>
  </mergeCells>
  <pageMargins left="0.78749999999999998" right="0.78749999999999998" top="1.05277777777778" bottom="1.05277777777778" header="0.78749999999999998" footer="0.78749999999999998"/>
  <pageSetup paperSize="9" scale="57" firstPageNumber="0" orientation="portrait" horizontalDpi="300" verticalDpi="300" r:id="rId1"/>
  <headerFooter>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5" sqref="E5:I5"/>
    </sheetView>
  </sheetViews>
  <sheetFormatPr defaultRowHeight="15"/>
  <cols>
    <col min="1" max="1" width="4" customWidth="1"/>
    <col min="2" max="2" width="33.28515625" customWidth="1"/>
    <col min="3" max="3" width="10.140625" customWidth="1"/>
    <col min="4" max="4" width="7" customWidth="1"/>
    <col min="5" max="5" width="12" customWidth="1"/>
    <col min="6" max="6" width="11.140625" customWidth="1"/>
    <col min="7" max="7" width="7" customWidth="1"/>
    <col min="8" max="8" width="12.140625" customWidth="1"/>
    <col min="9" max="9" width="9.85546875" customWidth="1"/>
    <col min="10" max="1023" width="10.7109375" customWidth="1"/>
    <col min="1024" max="1025" width="10.42578125" customWidth="1"/>
  </cols>
  <sheetData>
    <row r="1" spans="1:10">
      <c r="B1" t="s">
        <v>0</v>
      </c>
    </row>
    <row r="2" spans="1:10">
      <c r="B2" t="s">
        <v>1</v>
      </c>
    </row>
    <row r="3" spans="1:10">
      <c r="A3" t="s">
        <v>428</v>
      </c>
    </row>
    <row r="4" spans="1:10" ht="77.25">
      <c r="A4" s="4" t="s">
        <v>3</v>
      </c>
      <c r="B4" s="4" t="s">
        <v>4</v>
      </c>
      <c r="C4" s="4" t="s">
        <v>5</v>
      </c>
      <c r="D4" s="4" t="s">
        <v>6</v>
      </c>
      <c r="E4" s="4" t="s">
        <v>7</v>
      </c>
      <c r="F4" s="4" t="s">
        <v>8</v>
      </c>
      <c r="G4" s="4" t="s">
        <v>9</v>
      </c>
      <c r="H4" s="4" t="s">
        <v>10</v>
      </c>
      <c r="I4" s="5" t="s">
        <v>11</v>
      </c>
      <c r="J4" s="5" t="s">
        <v>1559</v>
      </c>
    </row>
    <row r="5" spans="1:10" ht="70.5" customHeight="1">
      <c r="A5" s="10">
        <v>1</v>
      </c>
      <c r="B5" s="3" t="s">
        <v>429</v>
      </c>
      <c r="C5" s="10" t="s">
        <v>430</v>
      </c>
      <c r="D5" s="10">
        <v>30</v>
      </c>
      <c r="E5" s="10"/>
      <c r="F5" s="10"/>
      <c r="G5" s="35"/>
      <c r="H5" s="10"/>
      <c r="I5" s="10"/>
      <c r="J5" s="10"/>
    </row>
    <row r="6" spans="1:10">
      <c r="A6" s="10"/>
      <c r="B6" s="10" t="s">
        <v>73</v>
      </c>
      <c r="C6" s="10"/>
      <c r="D6" s="10"/>
      <c r="E6" s="10"/>
      <c r="F6" s="34">
        <f>SUM(F5)</f>
        <v>0</v>
      </c>
      <c r="G6" s="34"/>
      <c r="H6" s="34"/>
      <c r="I6" s="34">
        <f>SUM(I5)</f>
        <v>0</v>
      </c>
      <c r="J6" s="10"/>
    </row>
    <row r="9" spans="1:10" ht="12.75" customHeight="1"/>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67" firstPageNumber="0" orientation="portrait" horizontalDpi="300" verticalDpi="300"/>
  <headerFooter>
    <oddHeader>&amp;C&amp;"Times New Roman,Normalny"&amp;12&amp;A</oddHeader>
    <oddFooter>&amp;C&amp;"Times New Roman,Normalny"&amp;12Strona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58"/>
  <sheetViews>
    <sheetView topLeftCell="A48" zoomScaleNormal="100" workbookViewId="0">
      <selection activeCell="I53" sqref="E6:I53"/>
    </sheetView>
  </sheetViews>
  <sheetFormatPr defaultRowHeight="15"/>
  <cols>
    <col min="1" max="1" width="4" customWidth="1"/>
    <col min="2" max="2" width="49.5703125" customWidth="1"/>
    <col min="3" max="3" width="10.140625" customWidth="1"/>
    <col min="4" max="4" width="7" customWidth="1"/>
    <col min="5" max="6" width="12.42578125" customWidth="1"/>
    <col min="7" max="7" width="7.85546875" customWidth="1"/>
    <col min="8" max="8" width="11.85546875" customWidth="1"/>
    <col min="9" max="9" width="11.28515625" customWidth="1"/>
    <col min="10" max="10" width="10.7109375" customWidth="1"/>
    <col min="11" max="254" width="8.28515625" customWidth="1"/>
    <col min="255" max="1022" width="8.85546875" customWidth="1"/>
    <col min="1023" max="1025" width="10.42578125" customWidth="1"/>
  </cols>
  <sheetData>
    <row r="2" spans="1:10">
      <c r="B2" t="s">
        <v>0</v>
      </c>
    </row>
    <row r="3" spans="1:10">
      <c r="B3" t="s">
        <v>1</v>
      </c>
    </row>
    <row r="4" spans="1:10">
      <c r="A4" t="s">
        <v>431</v>
      </c>
    </row>
    <row r="5" spans="1:10" ht="48.75" customHeight="1">
      <c r="A5" s="4" t="s">
        <v>3</v>
      </c>
      <c r="B5" s="4" t="s">
        <v>4</v>
      </c>
      <c r="C5" s="4" t="s">
        <v>5</v>
      </c>
      <c r="D5" s="4" t="s">
        <v>6</v>
      </c>
      <c r="E5" s="4" t="s">
        <v>7</v>
      </c>
      <c r="F5" s="4" t="s">
        <v>8</v>
      </c>
      <c r="G5" s="4" t="s">
        <v>9</v>
      </c>
      <c r="H5" s="4" t="s">
        <v>10</v>
      </c>
      <c r="I5" s="5" t="s">
        <v>11</v>
      </c>
      <c r="J5" s="5" t="s">
        <v>1559</v>
      </c>
    </row>
    <row r="6" spans="1:10" ht="232.5" customHeight="1">
      <c r="A6" s="10">
        <v>1</v>
      </c>
      <c r="B6" s="9" t="s">
        <v>432</v>
      </c>
      <c r="C6" s="10" t="s">
        <v>13</v>
      </c>
      <c r="D6" s="10">
        <v>6</v>
      </c>
      <c r="E6" s="10"/>
      <c r="F6" s="10"/>
      <c r="G6" s="35"/>
      <c r="H6" s="10"/>
      <c r="I6" s="34"/>
      <c r="J6" s="10"/>
    </row>
    <row r="7" spans="1:10" ht="241.5" customHeight="1">
      <c r="A7" s="10">
        <v>2</v>
      </c>
      <c r="B7" s="9" t="s">
        <v>433</v>
      </c>
      <c r="C7" s="10" t="s">
        <v>13</v>
      </c>
      <c r="D7" s="10">
        <v>6</v>
      </c>
      <c r="E7" s="10"/>
      <c r="F7" s="26"/>
      <c r="G7" s="35"/>
      <c r="H7" s="10"/>
      <c r="I7" s="34"/>
      <c r="J7" s="10"/>
    </row>
    <row r="8" spans="1:10">
      <c r="A8" s="10">
        <v>3</v>
      </c>
      <c r="B8" s="9" t="s">
        <v>434</v>
      </c>
      <c r="C8" s="10" t="s">
        <v>13</v>
      </c>
      <c r="D8" s="10">
        <v>80</v>
      </c>
      <c r="E8" s="10"/>
      <c r="F8" s="26"/>
      <c r="G8" s="35"/>
      <c r="H8" s="10"/>
      <c r="I8" s="34"/>
      <c r="J8" s="10"/>
    </row>
    <row r="9" spans="1:10" ht="26.25">
      <c r="A9" s="10">
        <v>4</v>
      </c>
      <c r="B9" s="9" t="s">
        <v>435</v>
      </c>
      <c r="C9" s="10" t="s">
        <v>436</v>
      </c>
      <c r="D9" s="10">
        <v>2500</v>
      </c>
      <c r="E9" s="10"/>
      <c r="F9" s="26"/>
      <c r="G9" s="35"/>
      <c r="H9" s="10"/>
      <c r="I9" s="34"/>
      <c r="J9" s="10"/>
    </row>
    <row r="10" spans="1:10">
      <c r="A10" s="10">
        <v>5</v>
      </c>
      <c r="B10" s="9" t="s">
        <v>437</v>
      </c>
      <c r="C10" s="10" t="s">
        <v>438</v>
      </c>
      <c r="D10" s="10">
        <v>6</v>
      </c>
      <c r="E10" s="10"/>
      <c r="F10" s="26"/>
      <c r="G10" s="35"/>
      <c r="H10" s="10"/>
      <c r="I10" s="34"/>
      <c r="J10" s="10"/>
    </row>
    <row r="11" spans="1:10" ht="26.25">
      <c r="A11" s="10">
        <v>6</v>
      </c>
      <c r="B11" s="9" t="s">
        <v>439</v>
      </c>
      <c r="C11" s="10" t="s">
        <v>13</v>
      </c>
      <c r="D11" s="10">
        <v>12</v>
      </c>
      <c r="E11" s="10"/>
      <c r="F11" s="26"/>
      <c r="G11" s="35"/>
      <c r="H11" s="10"/>
      <c r="I11" s="34"/>
      <c r="J11" s="10"/>
    </row>
    <row r="12" spans="1:10" ht="26.25">
      <c r="A12" s="10">
        <v>7</v>
      </c>
      <c r="B12" s="9" t="s">
        <v>440</v>
      </c>
      <c r="C12" s="10" t="s">
        <v>301</v>
      </c>
      <c r="D12" s="10">
        <v>100</v>
      </c>
      <c r="E12" s="10"/>
      <c r="F12" s="26"/>
      <c r="G12" s="35"/>
      <c r="H12" s="10"/>
      <c r="I12" s="34"/>
      <c r="J12" s="10"/>
    </row>
    <row r="13" spans="1:10" ht="40.5" customHeight="1">
      <c r="A13" s="10">
        <v>8</v>
      </c>
      <c r="B13" s="9" t="s">
        <v>441</v>
      </c>
      <c r="C13" s="10" t="s">
        <v>13</v>
      </c>
      <c r="D13" s="10">
        <v>40</v>
      </c>
      <c r="E13" s="10"/>
      <c r="F13" s="26"/>
      <c r="G13" s="35"/>
      <c r="H13" s="10"/>
      <c r="I13" s="34"/>
      <c r="J13" s="10"/>
    </row>
    <row r="14" spans="1:10">
      <c r="A14" s="10">
        <v>9</v>
      </c>
      <c r="B14" s="9" t="s">
        <v>442</v>
      </c>
      <c r="C14" s="10" t="s">
        <v>443</v>
      </c>
      <c r="D14" s="10">
        <v>4</v>
      </c>
      <c r="E14" s="10"/>
      <c r="F14" s="26"/>
      <c r="G14" s="35"/>
      <c r="H14" s="10"/>
      <c r="I14" s="34"/>
      <c r="J14" s="10"/>
    </row>
    <row r="15" spans="1:10">
      <c r="A15" s="10">
        <v>10</v>
      </c>
      <c r="B15" s="9" t="s">
        <v>444</v>
      </c>
      <c r="C15" s="10" t="s">
        <v>13</v>
      </c>
      <c r="D15" s="10">
        <v>20</v>
      </c>
      <c r="E15" s="10"/>
      <c r="F15" s="26"/>
      <c r="G15" s="35"/>
      <c r="H15" s="10"/>
      <c r="I15" s="34"/>
      <c r="J15" s="10"/>
    </row>
    <row r="16" spans="1:10">
      <c r="A16" s="10">
        <v>11</v>
      </c>
      <c r="B16" s="9" t="s">
        <v>445</v>
      </c>
      <c r="C16" s="10" t="s">
        <v>13</v>
      </c>
      <c r="D16" s="10">
        <v>20</v>
      </c>
      <c r="E16" s="10"/>
      <c r="F16" s="26"/>
      <c r="G16" s="35"/>
      <c r="H16" s="10"/>
      <c r="I16" s="34"/>
      <c r="J16" s="10"/>
    </row>
    <row r="17" spans="1:10">
      <c r="A17" s="10">
        <v>12</v>
      </c>
      <c r="B17" s="9" t="s">
        <v>446</v>
      </c>
      <c r="C17" s="10" t="s">
        <v>13</v>
      </c>
      <c r="D17" s="10">
        <v>50</v>
      </c>
      <c r="E17" s="10"/>
      <c r="F17" s="26"/>
      <c r="G17" s="35"/>
      <c r="H17" s="10"/>
      <c r="I17" s="34"/>
      <c r="J17" s="10"/>
    </row>
    <row r="18" spans="1:10" ht="28.5" customHeight="1">
      <c r="A18" s="10">
        <v>13</v>
      </c>
      <c r="B18" s="9" t="s">
        <v>447</v>
      </c>
      <c r="C18" s="10" t="s">
        <v>448</v>
      </c>
      <c r="D18" s="10">
        <v>350</v>
      </c>
      <c r="E18" s="10"/>
      <c r="F18" s="26"/>
      <c r="G18" s="35"/>
      <c r="H18" s="10"/>
      <c r="I18" s="34"/>
      <c r="J18" s="10"/>
    </row>
    <row r="19" spans="1:10">
      <c r="A19" s="10">
        <v>1</v>
      </c>
      <c r="B19" s="9" t="s">
        <v>449</v>
      </c>
      <c r="C19" s="10" t="s">
        <v>13</v>
      </c>
      <c r="D19" s="10">
        <v>50</v>
      </c>
      <c r="E19" s="10"/>
      <c r="F19" s="26"/>
      <c r="G19" s="35"/>
      <c r="H19" s="10"/>
      <c r="I19" s="34"/>
      <c r="J19" s="10"/>
    </row>
    <row r="20" spans="1:10">
      <c r="A20" s="10">
        <v>2</v>
      </c>
      <c r="B20" s="9" t="s">
        <v>450</v>
      </c>
      <c r="C20" s="10" t="s">
        <v>13</v>
      </c>
      <c r="D20" s="10">
        <v>50</v>
      </c>
      <c r="E20" s="10"/>
      <c r="F20" s="26"/>
      <c r="G20" s="35"/>
      <c r="H20" s="10"/>
      <c r="I20" s="34"/>
      <c r="J20" s="10"/>
    </row>
    <row r="21" spans="1:10" ht="26.25" customHeight="1">
      <c r="A21" s="10">
        <v>14</v>
      </c>
      <c r="B21" s="9" t="s">
        <v>451</v>
      </c>
      <c r="C21" s="10" t="s">
        <v>452</v>
      </c>
      <c r="D21" s="10">
        <v>30</v>
      </c>
      <c r="E21" s="10"/>
      <c r="F21" s="26"/>
      <c r="G21" s="35"/>
      <c r="H21" s="10"/>
      <c r="I21" s="34"/>
      <c r="J21" s="10"/>
    </row>
    <row r="22" spans="1:10" ht="23.25" customHeight="1">
      <c r="A22" s="10">
        <v>15</v>
      </c>
      <c r="B22" s="9" t="s">
        <v>453</v>
      </c>
      <c r="C22" s="10" t="s">
        <v>452</v>
      </c>
      <c r="D22" s="10">
        <v>80</v>
      </c>
      <c r="E22" s="10"/>
      <c r="F22" s="26"/>
      <c r="G22" s="35"/>
      <c r="H22" s="10"/>
      <c r="I22" s="34"/>
      <c r="J22" s="10"/>
    </row>
    <row r="23" spans="1:10" ht="25.5" customHeight="1">
      <c r="A23" s="10">
        <v>16</v>
      </c>
      <c r="B23" s="9" t="s">
        <v>454</v>
      </c>
      <c r="C23" s="10" t="s">
        <v>452</v>
      </c>
      <c r="D23" s="10">
        <v>80</v>
      </c>
      <c r="E23" s="10"/>
      <c r="F23" s="26"/>
      <c r="G23" s="35"/>
      <c r="H23" s="10"/>
      <c r="I23" s="34"/>
      <c r="J23" s="10"/>
    </row>
    <row r="24" spans="1:10">
      <c r="A24" s="10">
        <v>17</v>
      </c>
      <c r="B24" s="9" t="s">
        <v>455</v>
      </c>
      <c r="C24" s="10" t="s">
        <v>456</v>
      </c>
      <c r="D24" s="10">
        <v>80</v>
      </c>
      <c r="E24" s="10"/>
      <c r="F24" s="26"/>
      <c r="G24" s="35"/>
      <c r="H24" s="10"/>
      <c r="I24" s="34"/>
      <c r="J24" s="10"/>
    </row>
    <row r="25" spans="1:10">
      <c r="A25" s="10">
        <v>18</v>
      </c>
      <c r="B25" s="9" t="s">
        <v>457</v>
      </c>
      <c r="C25" s="10" t="s">
        <v>458</v>
      </c>
      <c r="D25" s="10">
        <v>80</v>
      </c>
      <c r="E25" s="10"/>
      <c r="F25" s="26"/>
      <c r="G25" s="35"/>
      <c r="H25" s="10"/>
      <c r="I25" s="34"/>
      <c r="J25" s="10"/>
    </row>
    <row r="26" spans="1:10">
      <c r="A26" s="10">
        <v>19</v>
      </c>
      <c r="B26" s="9" t="s">
        <v>459</v>
      </c>
      <c r="C26" s="10" t="s">
        <v>159</v>
      </c>
      <c r="D26" s="10">
        <v>40</v>
      </c>
      <c r="E26" s="10"/>
      <c r="F26" s="26"/>
      <c r="G26" s="35"/>
      <c r="H26" s="10"/>
      <c r="I26" s="34"/>
      <c r="J26" s="10"/>
    </row>
    <row r="27" spans="1:10" ht="24.2" customHeight="1">
      <c r="A27" s="10">
        <v>20</v>
      </c>
      <c r="B27" s="9" t="s">
        <v>460</v>
      </c>
      <c r="C27" s="10" t="s">
        <v>13</v>
      </c>
      <c r="D27" s="10">
        <v>1000</v>
      </c>
      <c r="E27" s="10"/>
      <c r="F27" s="26"/>
      <c r="G27" s="35"/>
      <c r="H27" s="10"/>
      <c r="I27" s="34"/>
      <c r="J27" s="10"/>
    </row>
    <row r="28" spans="1:10" ht="26.25">
      <c r="A28" s="10">
        <v>21</v>
      </c>
      <c r="B28" s="9" t="s">
        <v>461</v>
      </c>
      <c r="C28" s="10" t="s">
        <v>13</v>
      </c>
      <c r="D28" s="10">
        <v>200</v>
      </c>
      <c r="E28" s="10"/>
      <c r="F28" s="26"/>
      <c r="G28" s="35"/>
      <c r="H28" s="10"/>
      <c r="I28" s="34"/>
      <c r="J28" s="10"/>
    </row>
    <row r="29" spans="1:10">
      <c r="A29" s="10">
        <v>22</v>
      </c>
      <c r="B29" s="9" t="s">
        <v>462</v>
      </c>
      <c r="C29" s="10" t="s">
        <v>13</v>
      </c>
      <c r="D29" s="10">
        <v>400</v>
      </c>
      <c r="E29" s="10"/>
      <c r="F29" s="26"/>
      <c r="G29" s="35"/>
      <c r="H29" s="10"/>
      <c r="I29" s="34"/>
      <c r="J29" s="10"/>
    </row>
    <row r="30" spans="1:10" ht="39">
      <c r="A30" s="10">
        <v>23</v>
      </c>
      <c r="B30" s="9" t="s">
        <v>463</v>
      </c>
      <c r="C30" s="10" t="s">
        <v>464</v>
      </c>
      <c r="D30" s="10">
        <v>200</v>
      </c>
      <c r="E30" s="10"/>
      <c r="F30" s="26"/>
      <c r="G30" s="35"/>
      <c r="H30" s="10"/>
      <c r="I30" s="34"/>
      <c r="J30" s="10"/>
    </row>
    <row r="31" spans="1:10">
      <c r="A31" s="10">
        <v>24</v>
      </c>
      <c r="B31" s="9" t="s">
        <v>465</v>
      </c>
      <c r="C31" s="10" t="s">
        <v>221</v>
      </c>
      <c r="D31" s="10">
        <v>480</v>
      </c>
      <c r="E31" s="10"/>
      <c r="F31" s="26"/>
      <c r="G31" s="35"/>
      <c r="H31" s="10"/>
      <c r="I31" s="34"/>
      <c r="J31" s="10"/>
    </row>
    <row r="32" spans="1:10">
      <c r="A32" s="10">
        <v>25</v>
      </c>
      <c r="B32" s="9" t="s">
        <v>466</v>
      </c>
      <c r="C32" s="10" t="s">
        <v>13</v>
      </c>
      <c r="D32" s="10">
        <v>20</v>
      </c>
      <c r="E32" s="10"/>
      <c r="F32" s="26"/>
      <c r="G32" s="35"/>
      <c r="H32" s="10"/>
      <c r="I32" s="34"/>
      <c r="J32" s="10"/>
    </row>
    <row r="33" spans="1:10">
      <c r="A33" s="10">
        <v>26</v>
      </c>
      <c r="B33" s="9" t="s">
        <v>467</v>
      </c>
      <c r="C33" s="10" t="s">
        <v>13</v>
      </c>
      <c r="D33" s="10">
        <v>20</v>
      </c>
      <c r="E33" s="10"/>
      <c r="F33" s="26"/>
      <c r="G33" s="35"/>
      <c r="H33" s="10"/>
      <c r="I33" s="34"/>
      <c r="J33" s="10"/>
    </row>
    <row r="34" spans="1:10">
      <c r="A34" s="10">
        <v>27</v>
      </c>
      <c r="B34" s="9" t="s">
        <v>468</v>
      </c>
      <c r="C34" s="10" t="s">
        <v>13</v>
      </c>
      <c r="D34" s="10">
        <v>160</v>
      </c>
      <c r="E34" s="10"/>
      <c r="F34" s="26"/>
      <c r="G34" s="35"/>
      <c r="H34" s="10"/>
      <c r="I34" s="34"/>
      <c r="J34" s="10"/>
    </row>
    <row r="35" spans="1:10">
      <c r="A35" s="10">
        <v>28</v>
      </c>
      <c r="B35" s="9" t="s">
        <v>469</v>
      </c>
      <c r="C35" s="10" t="s">
        <v>13</v>
      </c>
      <c r="D35" s="10">
        <v>160</v>
      </c>
      <c r="E35" s="10"/>
      <c r="F35" s="26"/>
      <c r="G35" s="35"/>
      <c r="H35" s="10"/>
      <c r="I35" s="34"/>
      <c r="J35" s="10"/>
    </row>
    <row r="36" spans="1:10">
      <c r="A36" s="10">
        <v>29</v>
      </c>
      <c r="B36" s="9" t="s">
        <v>470</v>
      </c>
      <c r="C36" s="10" t="s">
        <v>13</v>
      </c>
      <c r="D36" s="10">
        <v>650</v>
      </c>
      <c r="E36" s="10"/>
      <c r="F36" s="26"/>
      <c r="G36" s="35"/>
      <c r="H36" s="10"/>
      <c r="I36" s="34"/>
      <c r="J36" s="10"/>
    </row>
    <row r="37" spans="1:10">
      <c r="A37" s="10">
        <v>30</v>
      </c>
      <c r="B37" s="9" t="s">
        <v>471</v>
      </c>
      <c r="C37" s="10" t="s">
        <v>13</v>
      </c>
      <c r="D37" s="10">
        <v>60</v>
      </c>
      <c r="E37" s="10"/>
      <c r="F37" s="26"/>
      <c r="G37" s="35"/>
      <c r="H37" s="10"/>
      <c r="I37" s="34"/>
      <c r="J37" s="10"/>
    </row>
    <row r="38" spans="1:10">
      <c r="A38" s="10">
        <v>31</v>
      </c>
      <c r="B38" s="9" t="s">
        <v>472</v>
      </c>
      <c r="C38" s="10" t="s">
        <v>13</v>
      </c>
      <c r="D38" s="10">
        <v>50</v>
      </c>
      <c r="E38" s="10"/>
      <c r="F38" s="26"/>
      <c r="G38" s="35"/>
      <c r="H38" s="10"/>
      <c r="I38" s="34"/>
      <c r="J38" s="10"/>
    </row>
    <row r="39" spans="1:10" ht="26.25">
      <c r="A39" s="10">
        <v>32</v>
      </c>
      <c r="B39" s="9" t="s">
        <v>473</v>
      </c>
      <c r="C39" s="10" t="s">
        <v>13</v>
      </c>
      <c r="D39" s="10">
        <v>3000</v>
      </c>
      <c r="E39" s="10"/>
      <c r="F39" s="26"/>
      <c r="G39" s="35"/>
      <c r="H39" s="10"/>
      <c r="I39" s="34"/>
      <c r="J39" s="10"/>
    </row>
    <row r="40" spans="1:10">
      <c r="A40" s="10">
        <v>33</v>
      </c>
      <c r="B40" s="9" t="s">
        <v>474</v>
      </c>
      <c r="C40" s="10" t="s">
        <v>13</v>
      </c>
      <c r="D40" s="10">
        <v>1600</v>
      </c>
      <c r="E40" s="10"/>
      <c r="F40" s="26"/>
      <c r="G40" s="35"/>
      <c r="H40" s="10"/>
      <c r="I40" s="34"/>
      <c r="J40" s="10"/>
    </row>
    <row r="41" spans="1:10">
      <c r="A41" s="10">
        <v>34</v>
      </c>
      <c r="B41" s="9" t="s">
        <v>475</v>
      </c>
      <c r="C41" s="10" t="s">
        <v>13</v>
      </c>
      <c r="D41" s="10">
        <v>1000</v>
      </c>
      <c r="E41" s="10"/>
      <c r="F41" s="26"/>
      <c r="G41" s="35"/>
      <c r="H41" s="10"/>
      <c r="I41" s="34"/>
      <c r="J41" s="10"/>
    </row>
    <row r="42" spans="1:10">
      <c r="A42" s="10">
        <v>35</v>
      </c>
      <c r="B42" s="9" t="s">
        <v>476</v>
      </c>
      <c r="C42" s="10" t="s">
        <v>13</v>
      </c>
      <c r="D42" s="10">
        <v>20</v>
      </c>
      <c r="E42" s="10"/>
      <c r="F42" s="26"/>
      <c r="G42" s="35"/>
      <c r="H42" s="10"/>
      <c r="I42" s="34"/>
      <c r="J42" s="10"/>
    </row>
    <row r="43" spans="1:10">
      <c r="A43" s="10">
        <v>36</v>
      </c>
      <c r="B43" s="9" t="s">
        <v>477</v>
      </c>
      <c r="C43" s="10" t="s">
        <v>448</v>
      </c>
      <c r="D43" s="10">
        <v>20</v>
      </c>
      <c r="E43" s="10"/>
      <c r="F43" s="26"/>
      <c r="G43" s="35"/>
      <c r="H43" s="10"/>
      <c r="I43" s="34"/>
      <c r="J43" s="10"/>
    </row>
    <row r="44" spans="1:10">
      <c r="A44" s="10">
        <v>37</v>
      </c>
      <c r="B44" s="9" t="s">
        <v>478</v>
      </c>
      <c r="C44" s="10" t="s">
        <v>479</v>
      </c>
      <c r="D44" s="10">
        <v>8</v>
      </c>
      <c r="E44" s="10"/>
      <c r="F44" s="26"/>
      <c r="G44" s="35"/>
      <c r="H44" s="10"/>
      <c r="I44" s="34"/>
      <c r="J44" s="10"/>
    </row>
    <row r="45" spans="1:10">
      <c r="A45" s="10">
        <v>38</v>
      </c>
      <c r="B45" s="9" t="s">
        <v>480</v>
      </c>
      <c r="C45" s="10" t="s">
        <v>425</v>
      </c>
      <c r="D45" s="10">
        <v>220</v>
      </c>
      <c r="E45" s="10"/>
      <c r="F45" s="26"/>
      <c r="G45" s="35"/>
      <c r="H45" s="10"/>
      <c r="I45" s="34"/>
      <c r="J45" s="10"/>
    </row>
    <row r="46" spans="1:10">
      <c r="A46" s="10">
        <v>39</v>
      </c>
      <c r="B46" s="9" t="s">
        <v>481</v>
      </c>
      <c r="C46" s="10" t="s">
        <v>425</v>
      </c>
      <c r="D46" s="10">
        <v>120</v>
      </c>
      <c r="E46" s="10"/>
      <c r="F46" s="26"/>
      <c r="G46" s="35"/>
      <c r="H46" s="10"/>
      <c r="I46" s="34"/>
      <c r="J46" s="10"/>
    </row>
    <row r="47" spans="1:10" ht="26.25">
      <c r="A47" s="10">
        <v>40</v>
      </c>
      <c r="B47" s="9" t="s">
        <v>482</v>
      </c>
      <c r="C47" s="10" t="s">
        <v>13</v>
      </c>
      <c r="D47" s="10">
        <v>5</v>
      </c>
      <c r="E47" s="10"/>
      <c r="F47" s="26"/>
      <c r="G47" s="35"/>
      <c r="H47" s="10"/>
      <c r="I47" s="34"/>
      <c r="J47" s="10"/>
    </row>
    <row r="48" spans="1:10" ht="26.25">
      <c r="A48" s="10">
        <v>41</v>
      </c>
      <c r="B48" s="9" t="s">
        <v>483</v>
      </c>
      <c r="C48" s="10" t="s">
        <v>13</v>
      </c>
      <c r="D48" s="10">
        <v>5</v>
      </c>
      <c r="E48" s="10"/>
      <c r="F48" s="26"/>
      <c r="G48" s="35"/>
      <c r="H48" s="10"/>
      <c r="I48" s="34"/>
      <c r="J48" s="10"/>
    </row>
    <row r="49" spans="1:10" ht="26.25">
      <c r="A49" s="10">
        <v>42</v>
      </c>
      <c r="B49" s="9" t="s">
        <v>484</v>
      </c>
      <c r="C49" s="10" t="s">
        <v>13</v>
      </c>
      <c r="D49" s="10">
        <v>5</v>
      </c>
      <c r="E49" s="10"/>
      <c r="F49" s="26"/>
      <c r="G49" s="35"/>
      <c r="H49" s="10"/>
      <c r="I49" s="34"/>
      <c r="J49" s="10"/>
    </row>
    <row r="50" spans="1:10" ht="71.25" customHeight="1">
      <c r="A50" s="10">
        <v>43</v>
      </c>
      <c r="B50" s="9" t="s">
        <v>485</v>
      </c>
      <c r="C50" s="10" t="s">
        <v>13</v>
      </c>
      <c r="D50" s="10">
        <v>1</v>
      </c>
      <c r="E50" s="10"/>
      <c r="F50" s="26"/>
      <c r="G50" s="35"/>
      <c r="H50" s="10"/>
      <c r="I50" s="34"/>
      <c r="J50" s="10"/>
    </row>
    <row r="51" spans="1:10" ht="71.25" customHeight="1">
      <c r="A51" s="10">
        <v>44</v>
      </c>
      <c r="B51" s="9" t="s">
        <v>486</v>
      </c>
      <c r="C51" s="10" t="s">
        <v>301</v>
      </c>
      <c r="D51" s="10">
        <v>2</v>
      </c>
      <c r="E51" s="10"/>
      <c r="F51" s="26"/>
      <c r="G51" s="35"/>
      <c r="H51" s="10"/>
      <c r="I51" s="34"/>
      <c r="J51" s="10"/>
    </row>
    <row r="52" spans="1:10" ht="71.25" customHeight="1">
      <c r="A52" s="10">
        <v>45</v>
      </c>
      <c r="B52" s="9" t="s">
        <v>487</v>
      </c>
      <c r="C52" s="10" t="s">
        <v>13</v>
      </c>
      <c r="D52" s="10">
        <v>9</v>
      </c>
      <c r="E52" s="10"/>
      <c r="F52" s="26"/>
      <c r="G52" s="35"/>
      <c r="H52" s="10"/>
      <c r="I52" s="34"/>
      <c r="J52" s="10"/>
    </row>
    <row r="53" spans="1:10" ht="142.5" customHeight="1">
      <c r="A53" s="10">
        <v>46</v>
      </c>
      <c r="B53" s="9" t="s">
        <v>488</v>
      </c>
      <c r="C53" s="10" t="s">
        <v>13</v>
      </c>
      <c r="D53" s="10">
        <v>12</v>
      </c>
      <c r="E53" s="10"/>
      <c r="F53" s="26"/>
      <c r="G53" s="35"/>
      <c r="H53" s="10"/>
      <c r="I53" s="34"/>
      <c r="J53" s="10"/>
    </row>
    <row r="54" spans="1:10">
      <c r="A54" s="10"/>
      <c r="B54" s="10" t="s">
        <v>73</v>
      </c>
      <c r="C54" s="10"/>
      <c r="D54" s="10"/>
      <c r="E54" s="10"/>
      <c r="F54" s="10">
        <f>SUM(F6:F53)</f>
        <v>0</v>
      </c>
      <c r="G54" s="10"/>
      <c r="H54" s="10"/>
      <c r="I54" s="34">
        <f>SUM(I6:I53)</f>
        <v>0</v>
      </c>
      <c r="J54" s="10"/>
    </row>
    <row r="56" spans="1:10" s="27" customFormat="1" ht="45" customHeight="1">
      <c r="B56" s="61" t="s">
        <v>1565</v>
      </c>
      <c r="C56" s="61"/>
      <c r="D56" s="61"/>
      <c r="E56" s="61"/>
      <c r="F56" s="61"/>
      <c r="G56" s="61"/>
      <c r="H56" s="61"/>
      <c r="I56" s="61"/>
      <c r="J56" s="61"/>
    </row>
    <row r="57" spans="1:10" s="27" customFormat="1">
      <c r="B57" s="29" t="s">
        <v>74</v>
      </c>
      <c r="H57" s="27" t="s">
        <v>75</v>
      </c>
    </row>
    <row r="58" spans="1:10" s="27" customFormat="1">
      <c r="B58" s="29" t="s">
        <v>76</v>
      </c>
      <c r="I58" s="27" t="s">
        <v>77</v>
      </c>
    </row>
  </sheetData>
  <mergeCells count="1">
    <mergeCell ref="B56:J56"/>
  </mergeCells>
  <pageMargins left="0.74791666666666701" right="0.74791666666666701" top="0.98402777777777795" bottom="0.98402777777777795" header="0.51180555555555496" footer="0.51180555555555496"/>
  <pageSetup paperSize="9" scale="60" firstPageNumber="0" orientation="portrait" horizontalDpi="300" verticalDpi="300" r:id="rId1"/>
  <rowBreaks count="1" manualBreakCount="1">
    <brk id="38"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5"/>
  <sheetViews>
    <sheetView topLeftCell="A16" zoomScaleNormal="100" workbookViewId="0">
      <selection activeCell="I20" sqref="E6:I20"/>
    </sheetView>
  </sheetViews>
  <sheetFormatPr defaultRowHeight="15"/>
  <cols>
    <col min="1" max="1" width="4" customWidth="1"/>
    <col min="2" max="2" width="63.140625" customWidth="1"/>
    <col min="3" max="3" width="9.85546875" customWidth="1"/>
    <col min="4" max="4" width="6.140625" customWidth="1"/>
    <col min="5" max="5" width="12.140625" customWidth="1"/>
    <col min="6" max="6" width="12.28515625" customWidth="1"/>
    <col min="7" max="7" width="6.28515625" customWidth="1"/>
    <col min="8" max="8" width="12" customWidth="1"/>
    <col min="9" max="9" width="9.28515625" customWidth="1"/>
    <col min="10" max="10" width="10.140625" customWidth="1"/>
    <col min="11" max="1025" width="8" customWidth="1"/>
  </cols>
  <sheetData>
    <row r="2" spans="1:10">
      <c r="B2" t="s">
        <v>0</v>
      </c>
    </row>
    <row r="3" spans="1:10">
      <c r="B3" t="s">
        <v>1</v>
      </c>
    </row>
    <row r="4" spans="1:10">
      <c r="A4" t="s">
        <v>489</v>
      </c>
    </row>
    <row r="5" spans="1:10" ht="84.75" customHeight="1">
      <c r="A5" s="4" t="s">
        <v>3</v>
      </c>
      <c r="B5" s="4" t="s">
        <v>4</v>
      </c>
      <c r="C5" s="4" t="s">
        <v>5</v>
      </c>
      <c r="D5" s="4" t="s">
        <v>6</v>
      </c>
      <c r="E5" s="4" t="s">
        <v>7</v>
      </c>
      <c r="F5" s="4" t="s">
        <v>8</v>
      </c>
      <c r="G5" s="4" t="s">
        <v>9</v>
      </c>
      <c r="H5" s="4" t="s">
        <v>10</v>
      </c>
      <c r="I5" s="5" t="s">
        <v>11</v>
      </c>
      <c r="J5" s="5" t="s">
        <v>1559</v>
      </c>
    </row>
    <row r="6" spans="1:10" ht="45">
      <c r="A6" s="10">
        <v>1</v>
      </c>
      <c r="B6" s="3" t="s">
        <v>490</v>
      </c>
      <c r="C6" s="10" t="s">
        <v>13</v>
      </c>
      <c r="D6" s="10">
        <v>5</v>
      </c>
      <c r="E6" s="10"/>
      <c r="F6" s="10"/>
      <c r="G6" s="10"/>
      <c r="H6" s="10"/>
      <c r="I6" s="10"/>
      <c r="J6" s="10"/>
    </row>
    <row r="7" spans="1:10" ht="45">
      <c r="A7" s="10">
        <v>2</v>
      </c>
      <c r="B7" s="3" t="s">
        <v>491</v>
      </c>
      <c r="C7" s="10" t="s">
        <v>13</v>
      </c>
      <c r="D7" s="10">
        <v>5</v>
      </c>
      <c r="E7" s="10"/>
      <c r="F7" s="26"/>
      <c r="G7" s="10"/>
      <c r="H7" s="10"/>
      <c r="I7" s="26"/>
      <c r="J7" s="10"/>
    </row>
    <row r="8" spans="1:10" ht="45">
      <c r="A8" s="10">
        <v>3</v>
      </c>
      <c r="B8" s="3" t="s">
        <v>492</v>
      </c>
      <c r="C8" s="10" t="s">
        <v>13</v>
      </c>
      <c r="D8" s="10">
        <v>2</v>
      </c>
      <c r="E8" s="10"/>
      <c r="F8" s="26"/>
      <c r="G8" s="10"/>
      <c r="H8" s="10"/>
      <c r="I8" s="26"/>
      <c r="J8" s="10"/>
    </row>
    <row r="9" spans="1:10" ht="60" customHeight="1">
      <c r="A9" s="10">
        <v>4</v>
      </c>
      <c r="B9" s="3" t="s">
        <v>493</v>
      </c>
      <c r="C9" s="10" t="s">
        <v>13</v>
      </c>
      <c r="D9" s="10">
        <v>2</v>
      </c>
      <c r="E9" s="10"/>
      <c r="F9" s="26"/>
      <c r="G9" s="10"/>
      <c r="H9" s="10"/>
      <c r="I9" s="26"/>
      <c r="J9" s="10"/>
    </row>
    <row r="10" spans="1:10" ht="57.75" customHeight="1">
      <c r="A10" s="10">
        <v>5</v>
      </c>
      <c r="B10" s="3" t="s">
        <v>494</v>
      </c>
      <c r="C10" s="10" t="s">
        <v>13</v>
      </c>
      <c r="D10" s="10">
        <v>2</v>
      </c>
      <c r="E10" s="10"/>
      <c r="F10" s="26"/>
      <c r="G10" s="10"/>
      <c r="H10" s="10"/>
      <c r="I10" s="26"/>
      <c r="J10" s="10"/>
    </row>
    <row r="11" spans="1:10" ht="45">
      <c r="A11" s="10">
        <v>6</v>
      </c>
      <c r="B11" s="3" t="s">
        <v>495</v>
      </c>
      <c r="C11" s="10" t="s">
        <v>13</v>
      </c>
      <c r="D11" s="10">
        <v>3</v>
      </c>
      <c r="E11" s="10"/>
      <c r="F11" s="26"/>
      <c r="G11" s="10"/>
      <c r="H11" s="10"/>
      <c r="I11" s="26"/>
      <c r="J11" s="10"/>
    </row>
    <row r="12" spans="1:10" ht="33" customHeight="1">
      <c r="A12" s="10">
        <v>7</v>
      </c>
      <c r="B12" s="3" t="s">
        <v>496</v>
      </c>
      <c r="C12" s="10" t="s">
        <v>13</v>
      </c>
      <c r="D12" s="10">
        <v>5</v>
      </c>
      <c r="E12" s="10"/>
      <c r="F12" s="26"/>
      <c r="G12" s="10"/>
      <c r="H12" s="10"/>
      <c r="I12" s="26"/>
      <c r="J12" s="10"/>
    </row>
    <row r="13" spans="1:10" ht="33" customHeight="1">
      <c r="A13" s="10">
        <v>8</v>
      </c>
      <c r="B13" s="3" t="s">
        <v>497</v>
      </c>
      <c r="C13" s="10"/>
      <c r="D13" s="10">
        <v>4</v>
      </c>
      <c r="E13" s="10"/>
      <c r="F13" s="26"/>
      <c r="G13" s="10"/>
      <c r="H13" s="10"/>
      <c r="I13" s="26"/>
      <c r="J13" s="10"/>
    </row>
    <row r="14" spans="1:10" ht="33" customHeight="1">
      <c r="A14" s="10">
        <v>9</v>
      </c>
      <c r="B14" s="3" t="s">
        <v>498</v>
      </c>
      <c r="C14" s="10"/>
      <c r="D14" s="10">
        <v>4</v>
      </c>
      <c r="E14" s="10"/>
      <c r="F14" s="26"/>
      <c r="G14" s="10"/>
      <c r="H14" s="10"/>
      <c r="I14" s="26"/>
      <c r="J14" s="10"/>
    </row>
    <row r="15" spans="1:10" ht="61.5" customHeight="1">
      <c r="A15" s="10">
        <v>10</v>
      </c>
      <c r="B15" s="3" t="s">
        <v>499</v>
      </c>
      <c r="C15" s="10" t="s">
        <v>13</v>
      </c>
      <c r="D15" s="10">
        <v>50</v>
      </c>
      <c r="E15" s="10"/>
      <c r="F15" s="26"/>
      <c r="G15" s="10"/>
      <c r="H15" s="10"/>
      <c r="I15" s="26"/>
      <c r="J15" s="10"/>
    </row>
    <row r="16" spans="1:10" ht="52.5" customHeight="1">
      <c r="A16" s="10">
        <v>11</v>
      </c>
      <c r="B16" s="3" t="s">
        <v>500</v>
      </c>
      <c r="C16" s="10" t="s">
        <v>13</v>
      </c>
      <c r="D16" s="10">
        <v>40</v>
      </c>
      <c r="E16" s="10"/>
      <c r="F16" s="26"/>
      <c r="G16" s="10"/>
      <c r="H16" s="10"/>
      <c r="I16" s="26"/>
      <c r="J16" s="10"/>
    </row>
    <row r="17" spans="1:10" ht="52.5" customHeight="1">
      <c r="A17" s="10">
        <v>12</v>
      </c>
      <c r="B17" s="3" t="s">
        <v>501</v>
      </c>
      <c r="C17" s="10" t="s">
        <v>13</v>
      </c>
      <c r="D17" s="10">
        <v>40</v>
      </c>
      <c r="E17" s="10"/>
      <c r="F17" s="26"/>
      <c r="G17" s="10"/>
      <c r="H17" s="10"/>
      <c r="I17" s="26"/>
      <c r="J17" s="10"/>
    </row>
    <row r="18" spans="1:10" ht="72.75" customHeight="1">
      <c r="A18" s="10">
        <v>13</v>
      </c>
      <c r="B18" s="3" t="s">
        <v>502</v>
      </c>
      <c r="C18" s="10" t="s">
        <v>13</v>
      </c>
      <c r="D18" s="10">
        <v>8</v>
      </c>
      <c r="E18" s="10"/>
      <c r="F18" s="26"/>
      <c r="G18" s="10"/>
      <c r="H18" s="10"/>
      <c r="I18" s="26"/>
      <c r="J18" s="10"/>
    </row>
    <row r="19" spans="1:10" ht="46.5" customHeight="1">
      <c r="A19" s="10">
        <v>14</v>
      </c>
      <c r="B19" s="3" t="s">
        <v>503</v>
      </c>
      <c r="C19" s="10" t="s">
        <v>13</v>
      </c>
      <c r="D19" s="10">
        <v>20</v>
      </c>
      <c r="E19" s="10"/>
      <c r="F19" s="26"/>
      <c r="G19" s="10"/>
      <c r="H19" s="10"/>
      <c r="I19" s="26"/>
      <c r="J19" s="10"/>
    </row>
    <row r="20" spans="1:10" ht="42" customHeight="1">
      <c r="A20" s="10">
        <v>15</v>
      </c>
      <c r="B20" s="3" t="s">
        <v>504</v>
      </c>
      <c r="C20" s="10" t="s">
        <v>13</v>
      </c>
      <c r="D20" s="10">
        <v>16</v>
      </c>
      <c r="E20" s="10"/>
      <c r="F20" s="26"/>
      <c r="G20" s="10"/>
      <c r="H20" s="10"/>
      <c r="I20" s="26"/>
      <c r="J20" s="10"/>
    </row>
    <row r="21" spans="1:10">
      <c r="A21" s="10"/>
      <c r="B21" s="10"/>
      <c r="C21" s="10"/>
      <c r="D21" s="10"/>
      <c r="E21" s="10"/>
      <c r="F21" s="34">
        <f>SUM(F6:F20)</f>
        <v>0</v>
      </c>
      <c r="G21" s="34"/>
      <c r="H21" s="34"/>
      <c r="I21" s="34">
        <f>SUM(I6:I20)</f>
        <v>0</v>
      </c>
      <c r="J21" s="34"/>
    </row>
    <row r="23" spans="1:10" s="27" customFormat="1" ht="45" customHeight="1">
      <c r="B23" s="61" t="s">
        <v>1565</v>
      </c>
      <c r="C23" s="61"/>
      <c r="D23" s="61"/>
      <c r="E23" s="61"/>
      <c r="F23" s="61"/>
      <c r="G23" s="61"/>
      <c r="H23" s="61"/>
      <c r="I23" s="61"/>
      <c r="J23" s="61"/>
    </row>
    <row r="24" spans="1:10" s="27" customFormat="1">
      <c r="B24" s="29" t="s">
        <v>74</v>
      </c>
      <c r="H24" s="27" t="s">
        <v>75</v>
      </c>
    </row>
    <row r="25" spans="1:10" s="27" customFormat="1">
      <c r="B25" s="29" t="s">
        <v>76</v>
      </c>
      <c r="I25" s="27" t="s">
        <v>77</v>
      </c>
    </row>
  </sheetData>
  <mergeCells count="1">
    <mergeCell ref="B23:J23"/>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topLeftCell="A13" zoomScaleNormal="100" workbookViewId="0">
      <selection activeCell="I14" sqref="E6:I14"/>
    </sheetView>
  </sheetViews>
  <sheetFormatPr defaultRowHeight="15"/>
  <cols>
    <col min="1" max="1" width="3.140625" customWidth="1"/>
    <col min="2" max="2" width="54.7109375" customWidth="1"/>
    <col min="3" max="1025" width="10.42578125" customWidth="1"/>
  </cols>
  <sheetData>
    <row r="2" spans="1:10">
      <c r="B2" t="s">
        <v>0</v>
      </c>
    </row>
    <row r="3" spans="1:10">
      <c r="B3" t="s">
        <v>1</v>
      </c>
    </row>
    <row r="4" spans="1:10" ht="13.9" customHeight="1">
      <c r="B4" s="63" t="s">
        <v>505</v>
      </c>
      <c r="C4" s="63"/>
      <c r="D4" s="63"/>
      <c r="E4" s="63"/>
      <c r="F4" s="63"/>
    </row>
    <row r="5" spans="1:10" ht="77.25">
      <c r="A5" s="4" t="s">
        <v>3</v>
      </c>
      <c r="B5" s="4" t="s">
        <v>4</v>
      </c>
      <c r="C5" s="4" t="s">
        <v>5</v>
      </c>
      <c r="D5" s="4" t="s">
        <v>6</v>
      </c>
      <c r="E5" s="4" t="s">
        <v>7</v>
      </c>
      <c r="F5" s="4" t="s">
        <v>8</v>
      </c>
      <c r="G5" s="4" t="s">
        <v>9</v>
      </c>
      <c r="H5" s="4" t="s">
        <v>10</v>
      </c>
      <c r="I5" s="5" t="s">
        <v>11</v>
      </c>
      <c r="J5" s="5" t="s">
        <v>1559</v>
      </c>
    </row>
    <row r="6" spans="1:10" ht="72.75">
      <c r="A6" s="10">
        <v>1</v>
      </c>
      <c r="B6" s="8" t="s">
        <v>506</v>
      </c>
      <c r="C6" s="10" t="s">
        <v>13</v>
      </c>
      <c r="D6" s="10">
        <v>1200</v>
      </c>
      <c r="E6" s="10"/>
      <c r="F6" s="10"/>
      <c r="G6" s="35"/>
      <c r="H6" s="10"/>
      <c r="I6" s="10"/>
      <c r="J6" s="10"/>
    </row>
    <row r="7" spans="1:10" ht="192.75">
      <c r="A7" s="10">
        <v>2</v>
      </c>
      <c r="B7" s="8" t="s">
        <v>1588</v>
      </c>
      <c r="C7" s="10" t="s">
        <v>13</v>
      </c>
      <c r="D7" s="10">
        <v>2200</v>
      </c>
      <c r="E7" s="10"/>
      <c r="F7" s="26"/>
      <c r="G7" s="35"/>
      <c r="H7" s="10"/>
      <c r="I7" s="26"/>
      <c r="J7" s="10"/>
    </row>
    <row r="8" spans="1:10" ht="409.6" customHeight="1">
      <c r="A8" s="10">
        <v>3</v>
      </c>
      <c r="B8" s="8" t="s">
        <v>507</v>
      </c>
      <c r="C8" s="10" t="s">
        <v>13</v>
      </c>
      <c r="D8" s="10">
        <v>6000</v>
      </c>
      <c r="E8" s="10"/>
      <c r="F8" s="26"/>
      <c r="G8" s="35"/>
      <c r="H8" s="10"/>
      <c r="I8" s="26"/>
      <c r="J8" s="10"/>
    </row>
    <row r="9" spans="1:10" ht="36.75">
      <c r="A9" s="10">
        <v>4</v>
      </c>
      <c r="B9" s="8" t="s">
        <v>508</v>
      </c>
      <c r="C9" s="10" t="s">
        <v>13</v>
      </c>
      <c r="D9" s="10">
        <v>1000</v>
      </c>
      <c r="E9" s="10"/>
      <c r="F9" s="26"/>
      <c r="G9" s="35"/>
      <c r="H9" s="10"/>
      <c r="I9" s="26"/>
      <c r="J9" s="10"/>
    </row>
    <row r="10" spans="1:10" ht="111.75" customHeight="1">
      <c r="A10" s="10">
        <v>5</v>
      </c>
      <c r="B10" s="8" t="s">
        <v>509</v>
      </c>
      <c r="C10" s="10" t="s">
        <v>13</v>
      </c>
      <c r="D10" s="10">
        <v>200</v>
      </c>
      <c r="E10" s="10"/>
      <c r="F10" s="26"/>
      <c r="G10" s="35"/>
      <c r="H10" s="10"/>
      <c r="I10" s="26"/>
      <c r="J10" s="10"/>
    </row>
    <row r="11" spans="1:10" ht="55.9" customHeight="1">
      <c r="A11" s="10">
        <v>6</v>
      </c>
      <c r="B11" s="8" t="s">
        <v>510</v>
      </c>
      <c r="C11" s="10" t="s">
        <v>13</v>
      </c>
      <c r="D11" s="10">
        <v>200</v>
      </c>
      <c r="E11" s="10"/>
      <c r="F11" s="26"/>
      <c r="G11" s="35"/>
      <c r="H11" s="10"/>
      <c r="I11" s="26"/>
      <c r="J11" s="10"/>
    </row>
    <row r="12" spans="1:10" ht="112.5" customHeight="1">
      <c r="A12" s="10">
        <v>7</v>
      </c>
      <c r="B12" s="8" t="s">
        <v>511</v>
      </c>
      <c r="C12" s="10" t="s">
        <v>13</v>
      </c>
      <c r="D12" s="10">
        <v>2500</v>
      </c>
      <c r="E12" s="10"/>
      <c r="F12" s="26"/>
      <c r="G12" s="35"/>
      <c r="H12" s="10"/>
      <c r="I12" s="26"/>
      <c r="J12" s="10"/>
    </row>
    <row r="13" spans="1:10" ht="180.75" customHeight="1">
      <c r="A13" s="10">
        <v>8</v>
      </c>
      <c r="B13" s="8" t="s">
        <v>512</v>
      </c>
      <c r="C13" s="10" t="s">
        <v>13</v>
      </c>
      <c r="D13" s="10">
        <v>5000</v>
      </c>
      <c r="E13" s="10"/>
      <c r="F13" s="26"/>
      <c r="G13" s="35"/>
      <c r="H13" s="10"/>
      <c r="I13" s="26"/>
      <c r="J13" s="10"/>
    </row>
    <row r="14" spans="1:10" ht="137.25" customHeight="1">
      <c r="A14" s="10">
        <v>9</v>
      </c>
      <c r="B14" s="8" t="s">
        <v>513</v>
      </c>
      <c r="C14" s="10" t="s">
        <v>514</v>
      </c>
      <c r="D14" s="10">
        <v>10</v>
      </c>
      <c r="E14" s="10"/>
      <c r="F14" s="26"/>
      <c r="G14" s="35"/>
      <c r="H14" s="10"/>
      <c r="I14" s="26"/>
      <c r="J14" s="10"/>
    </row>
    <row r="15" spans="1:10">
      <c r="A15" s="10"/>
      <c r="B15" s="10" t="s">
        <v>73</v>
      </c>
      <c r="C15" s="10"/>
      <c r="D15" s="10"/>
      <c r="E15" s="10"/>
      <c r="F15" s="34">
        <f>SUM(F6:F14)</f>
        <v>0</v>
      </c>
      <c r="G15" s="34"/>
      <c r="H15" s="34"/>
      <c r="I15" s="34">
        <f>SUM(I6:I14)</f>
        <v>0</v>
      </c>
      <c r="J15" s="10"/>
    </row>
    <row r="16" spans="1:10">
      <c r="A16" s="10"/>
      <c r="B16" s="10"/>
      <c r="C16" s="10"/>
      <c r="D16" s="10"/>
      <c r="E16" s="10"/>
      <c r="F16" s="10"/>
      <c r="G16" s="10"/>
      <c r="H16" s="10"/>
      <c r="I16" s="10"/>
      <c r="J16" s="10"/>
    </row>
    <row r="18" spans="2:10" s="27" customFormat="1" ht="45" customHeight="1">
      <c r="B18" s="61" t="s">
        <v>1565</v>
      </c>
      <c r="C18" s="61"/>
      <c r="D18" s="61"/>
      <c r="E18" s="61"/>
      <c r="F18" s="61"/>
      <c r="G18" s="61"/>
      <c r="H18" s="61"/>
      <c r="I18" s="61"/>
      <c r="J18" s="61"/>
    </row>
    <row r="19" spans="2:10" s="27" customFormat="1">
      <c r="B19" s="29" t="s">
        <v>74</v>
      </c>
      <c r="H19" s="27" t="s">
        <v>75</v>
      </c>
    </row>
    <row r="20" spans="2:10" s="27" customFormat="1">
      <c r="B20" s="29" t="s">
        <v>76</v>
      </c>
      <c r="I20" s="27" t="s">
        <v>77</v>
      </c>
    </row>
  </sheetData>
  <mergeCells count="2">
    <mergeCell ref="B4:F4"/>
    <mergeCell ref="B18:J18"/>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I6" sqref="E5:I6"/>
    </sheetView>
  </sheetViews>
  <sheetFormatPr defaultRowHeight="15"/>
  <cols>
    <col min="1" max="1" width="4" customWidth="1"/>
    <col min="2" max="2" width="48.85546875" customWidth="1"/>
    <col min="3" max="3" width="10.140625" customWidth="1"/>
    <col min="4" max="4" width="7" customWidth="1"/>
    <col min="5" max="5" width="12.140625" customWidth="1"/>
    <col min="6" max="6" width="10.7109375" customWidth="1"/>
    <col min="7" max="7" width="8" customWidth="1"/>
    <col min="8" max="8" width="12.140625" customWidth="1"/>
    <col min="9" max="1025" width="10.7109375" customWidth="1"/>
  </cols>
  <sheetData>
    <row r="1" spans="1:10">
      <c r="B1" t="s">
        <v>0</v>
      </c>
    </row>
    <row r="2" spans="1:10">
      <c r="B2" t="s">
        <v>1</v>
      </c>
    </row>
    <row r="3" spans="1:10">
      <c r="A3" t="s">
        <v>515</v>
      </c>
    </row>
    <row r="4" spans="1:10" ht="77.25">
      <c r="A4" s="4" t="s">
        <v>3</v>
      </c>
      <c r="B4" s="4" t="s">
        <v>4</v>
      </c>
      <c r="C4" s="4" t="s">
        <v>5</v>
      </c>
      <c r="D4" s="4" t="s">
        <v>6</v>
      </c>
      <c r="E4" s="4" t="s">
        <v>7</v>
      </c>
      <c r="F4" s="4" t="s">
        <v>8</v>
      </c>
      <c r="G4" s="4" t="s">
        <v>9</v>
      </c>
      <c r="H4" s="4" t="s">
        <v>10</v>
      </c>
      <c r="I4" s="5" t="s">
        <v>11</v>
      </c>
      <c r="J4" s="5" t="s">
        <v>1559</v>
      </c>
    </row>
    <row r="5" spans="1:10" ht="276.75" customHeight="1">
      <c r="A5" s="10">
        <v>1</v>
      </c>
      <c r="B5" s="3" t="s">
        <v>516</v>
      </c>
      <c r="C5" s="10" t="s">
        <v>517</v>
      </c>
      <c r="D5" s="10">
        <v>10</v>
      </c>
      <c r="E5" s="10"/>
      <c r="F5" s="10"/>
      <c r="G5" s="35"/>
      <c r="H5" s="10"/>
      <c r="I5" s="10"/>
      <c r="J5" s="10"/>
    </row>
    <row r="6" spans="1:10">
      <c r="A6" s="10">
        <v>2</v>
      </c>
      <c r="B6" s="3" t="s">
        <v>518</v>
      </c>
      <c r="C6" s="10" t="s">
        <v>519</v>
      </c>
      <c r="D6" s="10">
        <v>8</v>
      </c>
      <c r="E6" s="10"/>
      <c r="F6" s="10"/>
      <c r="G6" s="10"/>
      <c r="H6" s="10"/>
      <c r="I6" s="26"/>
      <c r="J6" s="10"/>
    </row>
    <row r="7" spans="1:10">
      <c r="A7" s="10"/>
      <c r="B7" s="10" t="s">
        <v>73</v>
      </c>
      <c r="C7" s="10"/>
      <c r="D7" s="10"/>
      <c r="E7" s="10"/>
      <c r="F7" s="34">
        <f>SUM(F5:F6)</f>
        <v>0</v>
      </c>
      <c r="G7" s="34"/>
      <c r="H7" s="34"/>
      <c r="I7" s="34">
        <f>SUM(I5:I6)</f>
        <v>0</v>
      </c>
      <c r="J7" s="34"/>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Normal="100" workbookViewId="0">
      <selection activeCell="I5" sqref="E5:I5"/>
    </sheetView>
  </sheetViews>
  <sheetFormatPr defaultRowHeight="15"/>
  <cols>
    <col min="1" max="1" width="3.5703125" customWidth="1"/>
    <col min="2" max="2" width="49" customWidth="1"/>
    <col min="3" max="3" width="9.7109375" customWidth="1"/>
    <col min="4" max="4" width="6.7109375" customWidth="1"/>
    <col min="5" max="5" width="8.85546875" customWidth="1"/>
    <col min="6" max="6" width="9.5703125" customWidth="1"/>
    <col min="7" max="7" width="6.5703125" customWidth="1"/>
    <col min="8" max="8" width="10.28515625" customWidth="1"/>
    <col min="9" max="10" width="9.85546875" customWidth="1"/>
    <col min="11" max="1025" width="8.85546875" customWidth="1"/>
  </cols>
  <sheetData>
    <row r="1" spans="1:10">
      <c r="B1" t="s">
        <v>0</v>
      </c>
    </row>
    <row r="2" spans="1:10">
      <c r="B2" t="s">
        <v>1</v>
      </c>
    </row>
    <row r="3" spans="1:10">
      <c r="A3" t="s">
        <v>520</v>
      </c>
    </row>
    <row r="4" spans="1:10" ht="77.25">
      <c r="A4" s="4" t="s">
        <v>3</v>
      </c>
      <c r="B4" s="4" t="s">
        <v>4</v>
      </c>
      <c r="C4" s="4" t="s">
        <v>5</v>
      </c>
      <c r="D4" s="4" t="s">
        <v>6</v>
      </c>
      <c r="E4" s="4" t="s">
        <v>7</v>
      </c>
      <c r="F4" s="4" t="s">
        <v>8</v>
      </c>
      <c r="G4" s="4" t="s">
        <v>9</v>
      </c>
      <c r="H4" s="4" t="s">
        <v>10</v>
      </c>
      <c r="I4" s="5" t="s">
        <v>11</v>
      </c>
      <c r="J4" s="5" t="s">
        <v>1559</v>
      </c>
    </row>
    <row r="5" spans="1:10" ht="54" customHeight="1">
      <c r="A5" s="10">
        <v>1</v>
      </c>
      <c r="B5" s="3" t="s">
        <v>521</v>
      </c>
      <c r="C5" s="10" t="s">
        <v>301</v>
      </c>
      <c r="D5" s="10">
        <v>35</v>
      </c>
      <c r="E5" s="10"/>
      <c r="F5" s="10"/>
      <c r="G5" s="35"/>
      <c r="H5" s="10"/>
      <c r="I5" s="10"/>
      <c r="J5" s="10"/>
    </row>
    <row r="6" spans="1:10">
      <c r="A6" s="10"/>
      <c r="B6" s="10" t="s">
        <v>73</v>
      </c>
      <c r="C6" s="10"/>
      <c r="D6" s="10"/>
      <c r="E6" s="10"/>
      <c r="F6" s="34">
        <f>SUM(F5)</f>
        <v>0</v>
      </c>
      <c r="G6" s="34"/>
      <c r="H6" s="34"/>
      <c r="I6" s="34">
        <f>SUM(I5)</f>
        <v>0</v>
      </c>
      <c r="J6" s="10"/>
    </row>
    <row r="8" spans="1:10" s="27" customFormat="1" ht="45" customHeight="1">
      <c r="B8" s="61" t="s">
        <v>1565</v>
      </c>
      <c r="C8" s="61"/>
      <c r="D8" s="61"/>
      <c r="E8" s="61"/>
      <c r="F8" s="61"/>
      <c r="G8" s="61"/>
      <c r="H8" s="61"/>
      <c r="I8" s="61"/>
      <c r="J8" s="61"/>
    </row>
    <row r="9" spans="1:10" s="27" customFormat="1">
      <c r="B9" s="29" t="s">
        <v>74</v>
      </c>
      <c r="H9" s="27" t="s">
        <v>75</v>
      </c>
    </row>
    <row r="10" spans="1:10" s="27" customFormat="1">
      <c r="B10" s="29" t="s">
        <v>76</v>
      </c>
      <c r="I10" s="27" t="s">
        <v>77</v>
      </c>
    </row>
  </sheetData>
  <mergeCells count="1">
    <mergeCell ref="B8:J8"/>
  </mergeCells>
  <pageMargins left="0.7" right="0.7" top="0.75" bottom="0.75" header="0.51180555555555496" footer="0.51180555555555496"/>
  <pageSetup paperSize="9" scale="64" firstPageNumber="0"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J5"/>
    </sheetView>
  </sheetViews>
  <sheetFormatPr defaultRowHeight="15"/>
  <cols>
    <col min="1" max="1" width="4" customWidth="1"/>
    <col min="2" max="2" width="39.7109375" customWidth="1"/>
    <col min="3" max="3" width="10.7109375" customWidth="1"/>
    <col min="4" max="4" width="8.28515625" customWidth="1"/>
    <col min="5" max="6" width="12.140625" customWidth="1"/>
    <col min="7" max="7" width="10.140625" customWidth="1"/>
    <col min="8" max="8" width="9.28515625" customWidth="1"/>
    <col min="9" max="9" width="12.140625" customWidth="1"/>
    <col min="10" max="10" width="9.85546875" customWidth="1"/>
    <col min="11" max="1025" width="10.7109375" customWidth="1"/>
  </cols>
  <sheetData>
    <row r="1" spans="1:10">
      <c r="B1" t="s">
        <v>0</v>
      </c>
    </row>
    <row r="2" spans="1:10">
      <c r="B2" t="s">
        <v>1</v>
      </c>
    </row>
    <row r="3" spans="1:10">
      <c r="A3" t="s">
        <v>522</v>
      </c>
    </row>
    <row r="4" spans="1:10" ht="77.25">
      <c r="A4" s="4" t="s">
        <v>3</v>
      </c>
      <c r="B4" s="4" t="s">
        <v>4</v>
      </c>
      <c r="C4" s="4" t="s">
        <v>5</v>
      </c>
      <c r="D4" s="4" t="s">
        <v>6</v>
      </c>
      <c r="E4" s="4" t="s">
        <v>7</v>
      </c>
      <c r="F4" s="4" t="s">
        <v>8</v>
      </c>
      <c r="G4" s="4" t="s">
        <v>9</v>
      </c>
      <c r="H4" s="4" t="s">
        <v>10</v>
      </c>
      <c r="I4" s="5" t="s">
        <v>11</v>
      </c>
      <c r="J4" s="5" t="s">
        <v>1559</v>
      </c>
    </row>
    <row r="5" spans="1:10" ht="30">
      <c r="A5" s="10" t="s">
        <v>523</v>
      </c>
      <c r="B5" s="3" t="s">
        <v>524</v>
      </c>
      <c r="C5" s="10" t="s">
        <v>425</v>
      </c>
      <c r="D5" s="10">
        <v>2</v>
      </c>
      <c r="E5" s="10"/>
      <c r="F5" s="10"/>
      <c r="G5" s="35"/>
      <c r="H5" s="10"/>
      <c r="I5" s="10"/>
      <c r="J5" s="10"/>
    </row>
    <row r="6" spans="1:10">
      <c r="A6" s="10"/>
      <c r="B6" s="10" t="s">
        <v>96</v>
      </c>
      <c r="C6" s="10"/>
      <c r="D6" s="10"/>
      <c r="E6" s="10"/>
      <c r="F6" s="34">
        <f>SUM(F5)</f>
        <v>0</v>
      </c>
      <c r="G6" s="10"/>
      <c r="H6" s="10"/>
      <c r="I6" s="34">
        <f>SUM(I5)</f>
        <v>0</v>
      </c>
      <c r="J6" s="10"/>
    </row>
    <row r="7" spans="1:10" ht="17.100000000000001" customHeight="1"/>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Normal="100" workbookViewId="0">
      <selection activeCell="E6" sqref="E6:I7"/>
    </sheetView>
  </sheetViews>
  <sheetFormatPr defaultRowHeight="15"/>
  <cols>
    <col min="1" max="1" width="4" customWidth="1"/>
    <col min="2" max="2" width="39.85546875" customWidth="1"/>
    <col min="3" max="3" width="12.140625" customWidth="1"/>
    <col min="4" max="4" width="5.85546875" customWidth="1"/>
    <col min="5" max="5" width="12.28515625" customWidth="1"/>
    <col min="6" max="6" width="9.140625" customWidth="1"/>
    <col min="7" max="7" width="6.7109375" customWidth="1"/>
    <col min="8" max="8" width="12" customWidth="1"/>
    <col min="9" max="9" width="10.140625" customWidth="1"/>
    <col min="10" max="10" width="10" customWidth="1"/>
    <col min="11" max="1022" width="11.140625" customWidth="1"/>
    <col min="1023" max="1025" width="10.42578125" customWidth="1"/>
  </cols>
  <sheetData>
    <row r="2" spans="1:10">
      <c r="B2" t="s">
        <v>0</v>
      </c>
    </row>
    <row r="3" spans="1:10">
      <c r="B3" t="s">
        <v>1</v>
      </c>
    </row>
    <row r="4" spans="1:10">
      <c r="A4" t="s">
        <v>525</v>
      </c>
    </row>
    <row r="5" spans="1:10" ht="84.75" customHeight="1">
      <c r="A5" s="4" t="s">
        <v>3</v>
      </c>
      <c r="B5" s="4" t="s">
        <v>4</v>
      </c>
      <c r="C5" s="4" t="s">
        <v>5</v>
      </c>
      <c r="D5" s="4" t="s">
        <v>6</v>
      </c>
      <c r="E5" s="4" t="s">
        <v>7</v>
      </c>
      <c r="F5" s="4" t="s">
        <v>8</v>
      </c>
      <c r="G5" s="4" t="s">
        <v>9</v>
      </c>
      <c r="H5" s="4" t="s">
        <v>10</v>
      </c>
      <c r="I5" s="5" t="s">
        <v>11</v>
      </c>
      <c r="J5" s="5" t="s">
        <v>1559</v>
      </c>
    </row>
    <row r="6" spans="1:10" ht="60">
      <c r="A6" s="10">
        <v>1</v>
      </c>
      <c r="B6" s="3" t="s">
        <v>526</v>
      </c>
      <c r="C6" s="28" t="s">
        <v>527</v>
      </c>
      <c r="D6" s="10">
        <v>300</v>
      </c>
      <c r="E6" s="10"/>
      <c r="F6" s="10"/>
      <c r="G6" s="35"/>
      <c r="H6" s="10"/>
      <c r="I6" s="10"/>
      <c r="J6" s="10"/>
    </row>
    <row r="7" spans="1:10" ht="60">
      <c r="A7" s="10">
        <v>2</v>
      </c>
      <c r="B7" s="3" t="s">
        <v>528</v>
      </c>
      <c r="C7" s="28" t="s">
        <v>529</v>
      </c>
      <c r="D7" s="10">
        <v>300</v>
      </c>
      <c r="E7" s="10"/>
      <c r="F7" s="10"/>
      <c r="G7" s="35"/>
      <c r="H7" s="10"/>
      <c r="I7" s="26"/>
      <c r="J7" s="10"/>
    </row>
    <row r="8" spans="1:10">
      <c r="A8" s="10"/>
      <c r="B8" s="10" t="s">
        <v>73</v>
      </c>
      <c r="C8" s="10"/>
      <c r="D8" s="10"/>
      <c r="E8" s="10"/>
      <c r="F8" s="34">
        <f>SUM(F6:F7)</f>
        <v>0</v>
      </c>
      <c r="G8" s="10"/>
      <c r="H8" s="10"/>
      <c r="I8" s="33">
        <f>SUM(I6:I7)</f>
        <v>0</v>
      </c>
      <c r="J8" s="10"/>
    </row>
    <row r="9" spans="1:10">
      <c r="A9" s="10"/>
      <c r="B9" s="10"/>
      <c r="C9" s="10"/>
      <c r="D9" s="10"/>
      <c r="E9" s="10"/>
      <c r="F9" s="10"/>
      <c r="G9" s="10"/>
      <c r="H9" s="10"/>
      <c r="I9" s="10"/>
      <c r="J9" s="10"/>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I5" sqref="I5"/>
    </sheetView>
  </sheetViews>
  <sheetFormatPr defaultRowHeight="15"/>
  <cols>
    <col min="1" max="1" width="4" customWidth="1"/>
    <col min="2" max="2" width="45.7109375" customWidth="1"/>
    <col min="3" max="3" width="10.42578125" customWidth="1"/>
    <col min="4" max="4" width="7" customWidth="1"/>
    <col min="5" max="5" width="12.140625" customWidth="1"/>
    <col min="6" max="6" width="9.28515625" customWidth="1"/>
    <col min="7" max="7" width="7" customWidth="1"/>
    <col min="8" max="8" width="12.140625" customWidth="1"/>
    <col min="9" max="9" width="9.42578125" customWidth="1"/>
    <col min="10" max="10" width="9.85546875" customWidth="1"/>
    <col min="11" max="1023" width="10.7109375" customWidth="1"/>
    <col min="1024" max="1025" width="10.42578125" customWidth="1"/>
  </cols>
  <sheetData>
    <row r="1" spans="1:10">
      <c r="B1" t="s">
        <v>0</v>
      </c>
    </row>
    <row r="2" spans="1:10">
      <c r="B2" t="s">
        <v>1</v>
      </c>
    </row>
    <row r="3" spans="1:10">
      <c r="A3" t="s">
        <v>530</v>
      </c>
    </row>
    <row r="4" spans="1:10" ht="77.25">
      <c r="A4" s="4" t="s">
        <v>3</v>
      </c>
      <c r="B4" s="4" t="s">
        <v>4</v>
      </c>
      <c r="C4" s="4" t="s">
        <v>5</v>
      </c>
      <c r="D4" s="4" t="s">
        <v>6</v>
      </c>
      <c r="E4" s="4" t="s">
        <v>7</v>
      </c>
      <c r="F4" s="4" t="s">
        <v>8</v>
      </c>
      <c r="G4" s="4" t="s">
        <v>9</v>
      </c>
      <c r="H4" s="4" t="s">
        <v>10</v>
      </c>
      <c r="I4" s="5" t="s">
        <v>11</v>
      </c>
      <c r="J4" s="5" t="s">
        <v>1559</v>
      </c>
    </row>
    <row r="5" spans="1:10" ht="162.75" customHeight="1">
      <c r="A5" s="10">
        <v>1</v>
      </c>
      <c r="B5" s="9" t="s">
        <v>531</v>
      </c>
      <c r="C5" s="10" t="s">
        <v>301</v>
      </c>
      <c r="D5" s="10">
        <v>4000</v>
      </c>
      <c r="E5" s="10"/>
      <c r="F5" s="10"/>
      <c r="G5" s="35"/>
      <c r="H5" s="10"/>
      <c r="I5" s="10"/>
      <c r="J5" s="10"/>
    </row>
    <row r="6" spans="1:10" ht="95.25" customHeight="1">
      <c r="A6" s="10">
        <v>2</v>
      </c>
      <c r="B6" s="9" t="s">
        <v>532</v>
      </c>
      <c r="C6" s="10" t="s">
        <v>301</v>
      </c>
      <c r="D6" s="10">
        <v>100</v>
      </c>
      <c r="E6" s="10"/>
      <c r="F6" s="10"/>
      <c r="G6" s="35"/>
      <c r="H6" s="10"/>
      <c r="I6" s="26"/>
      <c r="J6" s="10"/>
    </row>
    <row r="7" spans="1:10" ht="15" customHeight="1">
      <c r="A7" s="10"/>
      <c r="B7" s="10" t="s">
        <v>73</v>
      </c>
      <c r="C7" s="10"/>
      <c r="D7" s="10"/>
      <c r="E7" s="10"/>
      <c r="F7" s="34">
        <f>SUM(F5:F6)</f>
        <v>0</v>
      </c>
      <c r="G7" s="34"/>
      <c r="H7" s="34"/>
      <c r="I7" s="34">
        <f>SUM(I5:I6)</f>
        <v>0</v>
      </c>
      <c r="J7" s="34"/>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topLeftCell="A6" zoomScaleNormal="100" workbookViewId="0">
      <selection activeCell="I9" sqref="E5:I9"/>
    </sheetView>
  </sheetViews>
  <sheetFormatPr defaultRowHeight="15"/>
  <cols>
    <col min="1" max="1" width="4" customWidth="1"/>
    <col min="2" max="2" width="38.7109375" customWidth="1"/>
    <col min="3" max="3" width="10.7109375" customWidth="1"/>
    <col min="4" max="4" width="7.85546875" customWidth="1"/>
    <col min="5" max="5" width="12" customWidth="1"/>
    <col min="6" max="6" width="10.7109375" customWidth="1"/>
    <col min="7" max="7" width="7.7109375" customWidth="1"/>
    <col min="8" max="8" width="12.140625" customWidth="1"/>
    <col min="9" max="9" width="9.28515625" customWidth="1"/>
    <col min="10" max="1022" width="10.7109375" customWidth="1"/>
    <col min="1023" max="1025" width="10.42578125" customWidth="1"/>
  </cols>
  <sheetData>
    <row r="1" spans="1:10">
      <c r="B1" t="s">
        <v>0</v>
      </c>
    </row>
    <row r="2" spans="1:10">
      <c r="B2" t="s">
        <v>1</v>
      </c>
    </row>
    <row r="3" spans="1:10">
      <c r="A3" t="s">
        <v>533</v>
      </c>
    </row>
    <row r="4" spans="1:10" ht="77.25">
      <c r="A4" s="4" t="s">
        <v>3</v>
      </c>
      <c r="B4" s="4" t="s">
        <v>4</v>
      </c>
      <c r="C4" s="4" t="s">
        <v>5</v>
      </c>
      <c r="D4" s="4" t="s">
        <v>6</v>
      </c>
      <c r="E4" s="4" t="s">
        <v>7</v>
      </c>
      <c r="F4" s="4" t="s">
        <v>8</v>
      </c>
      <c r="G4" s="4" t="s">
        <v>9</v>
      </c>
      <c r="H4" s="4" t="s">
        <v>10</v>
      </c>
      <c r="I4" s="5" t="s">
        <v>11</v>
      </c>
      <c r="J4" s="5" t="s">
        <v>1559</v>
      </c>
    </row>
    <row r="5" spans="1:10" ht="123.75" customHeight="1">
      <c r="A5" s="10">
        <v>1</v>
      </c>
      <c r="B5" s="3" t="s">
        <v>534</v>
      </c>
      <c r="C5" s="10" t="s">
        <v>13</v>
      </c>
      <c r="D5" s="10">
        <v>1200</v>
      </c>
      <c r="E5" s="10"/>
      <c r="F5" s="10"/>
      <c r="G5" s="35"/>
      <c r="H5" s="10"/>
      <c r="I5" s="10"/>
      <c r="J5" s="10"/>
    </row>
    <row r="6" spans="1:10" ht="82.5" customHeight="1">
      <c r="A6" s="10">
        <v>2</v>
      </c>
      <c r="B6" s="3" t="s">
        <v>535</v>
      </c>
      <c r="C6" s="10" t="s">
        <v>13</v>
      </c>
      <c r="D6" s="10">
        <v>5000</v>
      </c>
      <c r="E6" s="10"/>
      <c r="F6" s="26"/>
      <c r="G6" s="35"/>
      <c r="H6" s="10"/>
      <c r="I6" s="26"/>
      <c r="J6" s="10"/>
    </row>
    <row r="7" spans="1:10" ht="99" customHeight="1">
      <c r="A7" s="10">
        <v>3</v>
      </c>
      <c r="B7" s="3" t="s">
        <v>536</v>
      </c>
      <c r="C7" s="10" t="s">
        <v>13</v>
      </c>
      <c r="D7" s="10">
        <v>1500</v>
      </c>
      <c r="E7" s="10"/>
      <c r="F7" s="26"/>
      <c r="G7" s="35"/>
      <c r="H7" s="10"/>
      <c r="I7" s="26"/>
      <c r="J7" s="10"/>
    </row>
    <row r="8" spans="1:10" ht="82.5" customHeight="1">
      <c r="A8" s="10">
        <v>4</v>
      </c>
      <c r="B8" s="3" t="s">
        <v>537</v>
      </c>
      <c r="C8" s="10" t="s">
        <v>13</v>
      </c>
      <c r="D8" s="10">
        <v>100</v>
      </c>
      <c r="E8" s="10"/>
      <c r="F8" s="26"/>
      <c r="G8" s="35"/>
      <c r="H8" s="10"/>
      <c r="I8" s="26"/>
      <c r="J8" s="10"/>
    </row>
    <row r="9" spans="1:10" ht="82.5" customHeight="1">
      <c r="A9" s="10">
        <v>5</v>
      </c>
      <c r="B9" s="3" t="s">
        <v>538</v>
      </c>
      <c r="C9" s="10" t="s">
        <v>13</v>
      </c>
      <c r="D9" s="10">
        <v>4500</v>
      </c>
      <c r="E9" s="10"/>
      <c r="F9" s="26"/>
      <c r="G9" s="35"/>
      <c r="H9" s="10"/>
      <c r="I9" s="26"/>
      <c r="J9" s="10"/>
    </row>
    <row r="10" spans="1:10">
      <c r="A10" s="10"/>
      <c r="B10" s="10" t="s">
        <v>73</v>
      </c>
      <c r="C10" s="10"/>
      <c r="D10" s="10"/>
      <c r="E10" s="10"/>
      <c r="F10" s="34">
        <f>SUM(F5:F9)</f>
        <v>0</v>
      </c>
      <c r="G10" s="34"/>
      <c r="H10" s="34"/>
      <c r="I10" s="34">
        <f>SUM(I5:I9)</f>
        <v>0</v>
      </c>
      <c r="J10" s="10"/>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1">
    <mergeCell ref="B12:J12"/>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5"/>
  <sheetViews>
    <sheetView topLeftCell="A14" zoomScaleNormal="100" workbookViewId="0">
      <selection activeCell="I17" sqref="E6:I17"/>
    </sheetView>
  </sheetViews>
  <sheetFormatPr defaultRowHeight="15"/>
  <cols>
    <col min="1" max="1" width="3.42578125" customWidth="1"/>
    <col min="2" max="2" width="54.28515625" customWidth="1"/>
    <col min="3" max="1025" width="10.42578125" customWidth="1"/>
  </cols>
  <sheetData>
    <row r="2" spans="1:10">
      <c r="B2" t="s">
        <v>0</v>
      </c>
    </row>
    <row r="3" spans="1:10">
      <c r="B3" t="s">
        <v>1</v>
      </c>
    </row>
    <row r="4" spans="1:10" ht="14.65" customHeight="1">
      <c r="B4" s="63" t="s">
        <v>539</v>
      </c>
      <c r="C4" s="63"/>
      <c r="D4" s="63"/>
      <c r="E4" s="63"/>
      <c r="F4" s="63"/>
    </row>
    <row r="5" spans="1:10" ht="77.25">
      <c r="A5" s="4" t="s">
        <v>3</v>
      </c>
      <c r="B5" s="4" t="s">
        <v>4</v>
      </c>
      <c r="C5" s="4" t="s">
        <v>5</v>
      </c>
      <c r="D5" s="4" t="s">
        <v>6</v>
      </c>
      <c r="E5" s="4" t="s">
        <v>7</v>
      </c>
      <c r="F5" s="4" t="s">
        <v>8</v>
      </c>
      <c r="G5" s="4" t="s">
        <v>9</v>
      </c>
      <c r="H5" s="4" t="s">
        <v>10</v>
      </c>
      <c r="I5" s="5" t="s">
        <v>11</v>
      </c>
      <c r="J5" s="5" t="s">
        <v>1559</v>
      </c>
    </row>
    <row r="6" spans="1:10" ht="189" customHeight="1">
      <c r="A6" s="10">
        <v>1</v>
      </c>
      <c r="B6" s="3" t="s">
        <v>540</v>
      </c>
      <c r="C6" s="10" t="s">
        <v>13</v>
      </c>
      <c r="D6" s="10">
        <v>300</v>
      </c>
      <c r="E6" s="10"/>
      <c r="F6" s="10"/>
      <c r="G6" s="35"/>
      <c r="H6" s="10"/>
      <c r="I6" s="10"/>
      <c r="J6" s="26"/>
    </row>
    <row r="7" spans="1:10" ht="188.25" customHeight="1">
      <c r="A7" s="10">
        <v>2</v>
      </c>
      <c r="B7" s="3" t="s">
        <v>541</v>
      </c>
      <c r="C7" s="10" t="s">
        <v>13</v>
      </c>
      <c r="D7" s="10">
        <v>300</v>
      </c>
      <c r="E7" s="10"/>
      <c r="F7" s="26"/>
      <c r="G7" s="35"/>
      <c r="H7" s="10"/>
      <c r="I7" s="26"/>
      <c r="J7" s="26"/>
    </row>
    <row r="8" spans="1:10" ht="213" customHeight="1">
      <c r="A8" s="10">
        <v>3</v>
      </c>
      <c r="B8" s="3" t="s">
        <v>542</v>
      </c>
      <c r="C8" s="10" t="s">
        <v>13</v>
      </c>
      <c r="D8" s="10">
        <v>200</v>
      </c>
      <c r="E8" s="10"/>
      <c r="F8" s="26"/>
      <c r="G8" s="35"/>
      <c r="H8" s="10"/>
      <c r="I8" s="26"/>
      <c r="J8" s="26"/>
    </row>
    <row r="9" spans="1:10" ht="89.25" customHeight="1">
      <c r="A9" s="10">
        <v>4</v>
      </c>
      <c r="B9" s="3" t="s">
        <v>543</v>
      </c>
      <c r="C9" s="10" t="s">
        <v>13</v>
      </c>
      <c r="D9" s="10">
        <v>250</v>
      </c>
      <c r="E9" s="10"/>
      <c r="F9" s="26"/>
      <c r="G9" s="35"/>
      <c r="H9" s="10"/>
      <c r="I9" s="26"/>
      <c r="J9" s="26"/>
    </row>
    <row r="10" spans="1:10" ht="150.75" customHeight="1">
      <c r="A10" s="10">
        <v>5</v>
      </c>
      <c r="B10" s="3" t="s">
        <v>544</v>
      </c>
      <c r="C10" s="10" t="s">
        <v>13</v>
      </c>
      <c r="D10" s="10">
        <v>1200</v>
      </c>
      <c r="E10" s="10"/>
      <c r="F10" s="26"/>
      <c r="G10" s="35"/>
      <c r="H10" s="10"/>
      <c r="I10" s="26"/>
      <c r="J10" s="26"/>
    </row>
    <row r="11" spans="1:10" ht="177" customHeight="1">
      <c r="A11" s="10">
        <v>6</v>
      </c>
      <c r="B11" s="3" t="s">
        <v>545</v>
      </c>
      <c r="C11" s="10" t="s">
        <v>13</v>
      </c>
      <c r="D11" s="10">
        <v>50</v>
      </c>
      <c r="E11" s="10"/>
      <c r="F11" s="26"/>
      <c r="G11" s="35"/>
      <c r="H11" s="10"/>
      <c r="I11" s="26"/>
      <c r="J11" s="26"/>
    </row>
    <row r="12" spans="1:10" ht="177" customHeight="1">
      <c r="A12" s="10">
        <v>7</v>
      </c>
      <c r="B12" s="3" t="s">
        <v>546</v>
      </c>
      <c r="C12" s="10" t="s">
        <v>13</v>
      </c>
      <c r="D12" s="10">
        <v>100</v>
      </c>
      <c r="E12" s="10"/>
      <c r="F12" s="26"/>
      <c r="G12" s="35"/>
      <c r="H12" s="10"/>
      <c r="I12" s="26"/>
      <c r="J12" s="26"/>
    </row>
    <row r="13" spans="1:10" ht="72" customHeight="1">
      <c r="A13" s="10">
        <v>8</v>
      </c>
      <c r="B13" s="3" t="s">
        <v>547</v>
      </c>
      <c r="C13" s="10" t="s">
        <v>13</v>
      </c>
      <c r="D13" s="10">
        <v>100</v>
      </c>
      <c r="E13" s="10"/>
      <c r="F13" s="26"/>
      <c r="G13" s="35"/>
      <c r="H13" s="10"/>
      <c r="I13" s="26"/>
      <c r="J13" s="26"/>
    </row>
    <row r="14" spans="1:10" ht="91.5" customHeight="1">
      <c r="A14" s="10">
        <v>9</v>
      </c>
      <c r="B14" s="3" t="s">
        <v>548</v>
      </c>
      <c r="C14" s="10" t="s">
        <v>13</v>
      </c>
      <c r="D14" s="10">
        <v>200</v>
      </c>
      <c r="E14" s="10"/>
      <c r="F14" s="26"/>
      <c r="G14" s="35"/>
      <c r="H14" s="10"/>
      <c r="I14" s="26"/>
      <c r="J14" s="26"/>
    </row>
    <row r="15" spans="1:10" ht="45" customHeight="1">
      <c r="A15" s="10">
        <v>12</v>
      </c>
      <c r="B15" s="3" t="s">
        <v>549</v>
      </c>
      <c r="C15" s="10" t="s">
        <v>13</v>
      </c>
      <c r="D15" s="10">
        <v>25</v>
      </c>
      <c r="E15" s="10"/>
      <c r="F15" s="26"/>
      <c r="G15" s="35"/>
      <c r="H15" s="10"/>
      <c r="I15" s="26"/>
      <c r="J15" s="26"/>
    </row>
    <row r="16" spans="1:10" ht="85.5" customHeight="1">
      <c r="A16" s="10">
        <v>13</v>
      </c>
      <c r="B16" s="3" t="s">
        <v>550</v>
      </c>
      <c r="C16" s="10" t="s">
        <v>13</v>
      </c>
      <c r="D16" s="10">
        <v>4000</v>
      </c>
      <c r="E16" s="10"/>
      <c r="F16" s="26"/>
      <c r="G16" s="35"/>
      <c r="H16" s="10"/>
      <c r="I16" s="26"/>
      <c r="J16" s="26"/>
    </row>
    <row r="17" spans="1:10" ht="43.5" customHeight="1">
      <c r="A17" s="10">
        <v>14</v>
      </c>
      <c r="B17" s="3" t="s">
        <v>551</v>
      </c>
      <c r="C17" s="10" t="s">
        <v>13</v>
      </c>
      <c r="D17" s="10">
        <v>800</v>
      </c>
      <c r="E17" s="10"/>
      <c r="F17" s="26"/>
      <c r="G17" s="35"/>
      <c r="H17" s="10"/>
      <c r="I17" s="26"/>
      <c r="J17" s="26"/>
    </row>
    <row r="18" spans="1:10">
      <c r="A18" s="10"/>
      <c r="B18" s="10" t="s">
        <v>96</v>
      </c>
      <c r="C18" s="10"/>
      <c r="D18" s="10"/>
      <c r="E18" s="10"/>
      <c r="F18" s="34">
        <f>SUM(F6:F17)</f>
        <v>0</v>
      </c>
      <c r="G18" s="34"/>
      <c r="H18" s="34"/>
      <c r="I18" s="34">
        <f>SUM(I6:I17)</f>
        <v>0</v>
      </c>
      <c r="J18" s="26"/>
    </row>
    <row r="20" spans="1:10">
      <c r="B20" t="s">
        <v>552</v>
      </c>
    </row>
    <row r="23" spans="1:10" s="27" customFormat="1" ht="45" customHeight="1">
      <c r="B23" s="61" t="s">
        <v>1565</v>
      </c>
      <c r="C23" s="61"/>
      <c r="D23" s="61"/>
      <c r="E23" s="61"/>
      <c r="F23" s="61"/>
      <c r="G23" s="61"/>
      <c r="H23" s="61"/>
      <c r="I23" s="61"/>
      <c r="J23" s="61"/>
    </row>
    <row r="24" spans="1:10" s="27" customFormat="1">
      <c r="B24" s="29" t="s">
        <v>74</v>
      </c>
      <c r="H24" s="27" t="s">
        <v>75</v>
      </c>
    </row>
    <row r="25" spans="1:10" s="27" customFormat="1">
      <c r="B25" s="29" t="s">
        <v>76</v>
      </c>
      <c r="I25" s="27" t="s">
        <v>77</v>
      </c>
    </row>
  </sheetData>
  <mergeCells count="2">
    <mergeCell ref="B4:F4"/>
    <mergeCell ref="B23:J23"/>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rowBreaks count="1" manualBreakCount="1">
    <brk id="12"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I6" sqref="E6:I6"/>
    </sheetView>
  </sheetViews>
  <sheetFormatPr defaultRowHeight="15"/>
  <cols>
    <col min="1" max="1" width="4" customWidth="1"/>
    <col min="2" max="2" width="36" customWidth="1"/>
    <col min="3" max="3" width="11.140625" customWidth="1"/>
    <col min="4" max="4" width="7.85546875" customWidth="1"/>
    <col min="5" max="5" width="12.140625" customWidth="1"/>
    <col min="6" max="6" width="9.85546875" customWidth="1"/>
    <col min="7" max="7" width="7.28515625" customWidth="1"/>
    <col min="8" max="8" width="12.5703125" customWidth="1"/>
    <col min="9" max="9" width="10.140625" customWidth="1"/>
    <col min="10" max="10" width="10.7109375" customWidth="1"/>
    <col min="11" max="1023" width="11.140625" customWidth="1"/>
    <col min="1024" max="1025" width="10.42578125" customWidth="1"/>
  </cols>
  <sheetData>
    <row r="2" spans="1:10">
      <c r="B2" t="s">
        <v>0</v>
      </c>
    </row>
    <row r="3" spans="1:10">
      <c r="B3" t="s">
        <v>1</v>
      </c>
    </row>
    <row r="4" spans="1:10" ht="12.75" customHeight="1">
      <c r="A4" t="s">
        <v>553</v>
      </c>
    </row>
    <row r="5" spans="1:10" ht="69" customHeight="1">
      <c r="A5" s="4" t="s">
        <v>3</v>
      </c>
      <c r="B5" s="4" t="s">
        <v>4</v>
      </c>
      <c r="C5" s="4" t="s">
        <v>5</v>
      </c>
      <c r="D5" s="4" t="s">
        <v>6</v>
      </c>
      <c r="E5" s="4" t="s">
        <v>7</v>
      </c>
      <c r="F5" s="4" t="s">
        <v>8</v>
      </c>
      <c r="G5" s="4" t="s">
        <v>9</v>
      </c>
      <c r="H5" s="4" t="s">
        <v>10</v>
      </c>
      <c r="I5" s="5" t="s">
        <v>11</v>
      </c>
      <c r="J5" s="5" t="s">
        <v>1559</v>
      </c>
    </row>
    <row r="6" spans="1:10" ht="90" customHeight="1">
      <c r="A6" s="10">
        <v>1</v>
      </c>
      <c r="B6" s="3" t="s">
        <v>554</v>
      </c>
      <c r="C6" s="10" t="s">
        <v>555</v>
      </c>
      <c r="D6" s="10">
        <v>28</v>
      </c>
      <c r="E6" s="10"/>
      <c r="F6" s="10"/>
      <c r="G6" s="35"/>
      <c r="H6" s="10"/>
      <c r="I6" s="10"/>
      <c r="J6" s="10"/>
    </row>
    <row r="7" spans="1:10">
      <c r="A7" s="10"/>
      <c r="B7" s="10" t="s">
        <v>73</v>
      </c>
      <c r="C7" s="10"/>
      <c r="D7" s="10"/>
      <c r="E7" s="10"/>
      <c r="F7" s="34">
        <f>SUM(F6)</f>
        <v>0</v>
      </c>
      <c r="G7" s="34"/>
      <c r="H7" s="34"/>
      <c r="I7" s="34">
        <f>SUM(I6)</f>
        <v>0</v>
      </c>
      <c r="J7" s="10"/>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2:J21"/>
  <sheetViews>
    <sheetView topLeftCell="A10" zoomScaleNormal="100" workbookViewId="0">
      <selection activeCell="F16" sqref="F16:I16"/>
    </sheetView>
  </sheetViews>
  <sheetFormatPr defaultRowHeight="15"/>
  <cols>
    <col min="1" max="1" width="4" customWidth="1"/>
    <col min="2" max="2" width="51.5703125" customWidth="1"/>
    <col min="3" max="3" width="10" customWidth="1"/>
    <col min="4" max="4" width="6.140625" customWidth="1"/>
    <col min="5" max="5" width="12.140625" customWidth="1"/>
    <col min="6" max="6" width="11.140625" customWidth="1"/>
    <col min="7" max="7" width="7.7109375" customWidth="1"/>
    <col min="8" max="8" width="12.5703125" customWidth="1"/>
    <col min="9" max="9" width="10.140625" customWidth="1"/>
    <col min="10" max="1022" width="11.140625" customWidth="1"/>
    <col min="1023" max="1025" width="10.42578125" customWidth="1"/>
  </cols>
  <sheetData>
    <row r="2" spans="1:10">
      <c r="B2" t="s">
        <v>0</v>
      </c>
    </row>
    <row r="3" spans="1:10">
      <c r="B3" t="s">
        <v>1</v>
      </c>
    </row>
    <row r="4" spans="1:10">
      <c r="A4" t="s">
        <v>556</v>
      </c>
    </row>
    <row r="5" spans="1:10" ht="84.75" customHeight="1">
      <c r="A5" s="4" t="s">
        <v>3</v>
      </c>
      <c r="B5" s="4" t="s">
        <v>4</v>
      </c>
      <c r="C5" s="4" t="s">
        <v>5</v>
      </c>
      <c r="D5" s="4" t="s">
        <v>6</v>
      </c>
      <c r="E5" s="4" t="s">
        <v>7</v>
      </c>
      <c r="F5" s="4" t="s">
        <v>8</v>
      </c>
      <c r="G5" s="4" t="s">
        <v>9</v>
      </c>
      <c r="H5" s="4" t="s">
        <v>10</v>
      </c>
      <c r="I5" s="5" t="s">
        <v>11</v>
      </c>
      <c r="J5" s="5" t="s">
        <v>1559</v>
      </c>
    </row>
    <row r="6" spans="1:10" ht="60.75">
      <c r="A6" s="10">
        <v>1</v>
      </c>
      <c r="B6" s="8" t="s">
        <v>557</v>
      </c>
      <c r="C6" s="10" t="s">
        <v>13</v>
      </c>
      <c r="D6" s="10">
        <v>5000</v>
      </c>
      <c r="E6" s="10"/>
      <c r="F6" s="10"/>
      <c r="G6" s="35"/>
      <c r="H6" s="35"/>
      <c r="I6" s="10"/>
      <c r="J6" s="10"/>
    </row>
    <row r="7" spans="1:10" ht="177" customHeight="1">
      <c r="A7" s="10">
        <v>2</v>
      </c>
      <c r="B7" s="8" t="s">
        <v>558</v>
      </c>
      <c r="C7" s="10" t="s">
        <v>13</v>
      </c>
      <c r="D7" s="10">
        <v>30</v>
      </c>
      <c r="E7" s="10"/>
      <c r="F7" s="26"/>
      <c r="G7" s="35"/>
      <c r="H7" s="35"/>
      <c r="I7" s="26"/>
      <c r="J7" s="10"/>
    </row>
    <row r="8" spans="1:10" ht="115.5" customHeight="1">
      <c r="A8" s="10">
        <v>3</v>
      </c>
      <c r="B8" s="8" t="s">
        <v>559</v>
      </c>
      <c r="C8" s="10" t="s">
        <v>13</v>
      </c>
      <c r="D8" s="10">
        <v>300</v>
      </c>
      <c r="E8" s="10"/>
      <c r="F8" s="26"/>
      <c r="G8" s="35"/>
      <c r="H8" s="35"/>
      <c r="I8" s="26"/>
      <c r="J8" s="10"/>
    </row>
    <row r="9" spans="1:10" ht="177" customHeight="1">
      <c r="A9" s="10">
        <v>4</v>
      </c>
      <c r="B9" s="8" t="s">
        <v>560</v>
      </c>
      <c r="C9" s="10" t="s">
        <v>13</v>
      </c>
      <c r="D9" s="10">
        <v>1300</v>
      </c>
      <c r="E9" s="10"/>
      <c r="F9" s="26"/>
      <c r="G9" s="35"/>
      <c r="H9" s="35"/>
      <c r="I9" s="26"/>
      <c r="J9" s="10"/>
    </row>
    <row r="10" spans="1:10">
      <c r="A10" s="10">
        <v>5</v>
      </c>
      <c r="B10" s="8" t="s">
        <v>561</v>
      </c>
      <c r="C10" s="10"/>
      <c r="D10" s="10">
        <v>100</v>
      </c>
      <c r="E10" s="10"/>
      <c r="F10" s="26"/>
      <c r="G10" s="35"/>
      <c r="H10" s="35"/>
      <c r="I10" s="26"/>
      <c r="J10" s="10"/>
    </row>
    <row r="11" spans="1:10">
      <c r="A11" s="10">
        <v>6</v>
      </c>
      <c r="B11" s="8" t="s">
        <v>562</v>
      </c>
      <c r="C11" s="10"/>
      <c r="D11" s="10">
        <v>100</v>
      </c>
      <c r="E11" s="10"/>
      <c r="F11" s="26"/>
      <c r="G11" s="35"/>
      <c r="H11" s="35"/>
      <c r="I11" s="26"/>
      <c r="J11" s="10"/>
    </row>
    <row r="12" spans="1:10" ht="88.5" customHeight="1">
      <c r="A12" s="10">
        <v>9</v>
      </c>
      <c r="B12" s="8" t="s">
        <v>563</v>
      </c>
      <c r="C12" s="10" t="s">
        <v>13</v>
      </c>
      <c r="D12" s="10">
        <v>3000</v>
      </c>
      <c r="E12" s="10"/>
      <c r="F12" s="26"/>
      <c r="G12" s="35"/>
      <c r="H12" s="35"/>
      <c r="I12" s="26"/>
      <c r="J12" s="10"/>
    </row>
    <row r="13" spans="1:10">
      <c r="A13" s="10">
        <v>10</v>
      </c>
      <c r="B13" s="8" t="s">
        <v>564</v>
      </c>
      <c r="C13" s="10" t="s">
        <v>13</v>
      </c>
      <c r="D13" s="10">
        <v>12</v>
      </c>
      <c r="E13" s="10"/>
      <c r="F13" s="26"/>
      <c r="G13" s="35"/>
      <c r="H13" s="35"/>
      <c r="I13" s="26"/>
      <c r="J13" s="10"/>
    </row>
    <row r="14" spans="1:10">
      <c r="A14" s="10">
        <v>11</v>
      </c>
      <c r="B14" s="8" t="s">
        <v>565</v>
      </c>
      <c r="C14" s="10" t="s">
        <v>13</v>
      </c>
      <c r="D14" s="10">
        <v>8</v>
      </c>
      <c r="E14" s="10"/>
      <c r="F14" s="26"/>
      <c r="G14" s="35"/>
      <c r="H14" s="35"/>
      <c r="I14" s="26"/>
      <c r="J14" s="10"/>
    </row>
    <row r="15" spans="1:10">
      <c r="A15" s="10">
        <v>12</v>
      </c>
      <c r="B15" s="8" t="s">
        <v>566</v>
      </c>
      <c r="C15" s="10" t="s">
        <v>13</v>
      </c>
      <c r="D15" s="10">
        <v>16</v>
      </c>
      <c r="E15" s="10"/>
      <c r="F15" s="26"/>
      <c r="G15" s="35"/>
      <c r="H15" s="35"/>
      <c r="I15" s="26"/>
      <c r="J15" s="10"/>
    </row>
    <row r="16" spans="1:10" ht="16.5" customHeight="1">
      <c r="A16" s="10"/>
      <c r="B16" s="10" t="s">
        <v>73</v>
      </c>
      <c r="C16" s="10"/>
      <c r="D16" s="10"/>
      <c r="E16" s="10"/>
      <c r="F16" s="10"/>
      <c r="G16" s="10"/>
      <c r="H16" s="10"/>
      <c r="I16" s="10"/>
      <c r="J16" s="10"/>
    </row>
    <row r="19" spans="2:10" s="27" customFormat="1" ht="45" customHeight="1">
      <c r="B19" s="61" t="s">
        <v>1565</v>
      </c>
      <c r="C19" s="61"/>
      <c r="D19" s="61"/>
      <c r="E19" s="61"/>
      <c r="F19" s="61"/>
      <c r="G19" s="61"/>
      <c r="H19" s="61"/>
      <c r="I19" s="61"/>
      <c r="J19" s="61"/>
    </row>
    <row r="20" spans="2:10" s="27" customFormat="1">
      <c r="B20" s="29" t="s">
        <v>74</v>
      </c>
      <c r="H20" s="27" t="s">
        <v>75</v>
      </c>
    </row>
    <row r="21" spans="2:10" s="27" customFormat="1">
      <c r="B21" s="29" t="s">
        <v>76</v>
      </c>
      <c r="I21" s="27" t="s">
        <v>77</v>
      </c>
    </row>
  </sheetData>
  <mergeCells count="1">
    <mergeCell ref="B19:J19"/>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1:J33"/>
  <sheetViews>
    <sheetView topLeftCell="A19" zoomScaleNormal="100" workbookViewId="0">
      <selection activeCell="F28" sqref="F28:I28"/>
    </sheetView>
  </sheetViews>
  <sheetFormatPr defaultRowHeight="15"/>
  <cols>
    <col min="1" max="1" width="4" customWidth="1"/>
    <col min="2" max="2" width="50.5703125" customWidth="1"/>
    <col min="3" max="3" width="10.140625" customWidth="1"/>
    <col min="4" max="4" width="7.85546875" customWidth="1"/>
    <col min="5" max="5" width="12.140625" customWidth="1"/>
    <col min="6" max="6" width="10.140625" customWidth="1"/>
    <col min="7" max="7" width="7.85546875" customWidth="1"/>
    <col min="8" max="8" width="12" customWidth="1"/>
    <col min="9" max="9" width="9.42578125" customWidth="1"/>
    <col min="10" max="1023" width="10.7109375" customWidth="1"/>
    <col min="1024" max="1025" width="10.42578125" customWidth="1"/>
  </cols>
  <sheetData>
    <row r="1" spans="1:10">
      <c r="B1" t="s">
        <v>0</v>
      </c>
    </row>
    <row r="2" spans="1:10">
      <c r="B2" t="s">
        <v>1</v>
      </c>
    </row>
    <row r="3" spans="1:10">
      <c r="A3" t="s">
        <v>567</v>
      </c>
    </row>
    <row r="4" spans="1:10" ht="77.25">
      <c r="A4" s="4" t="s">
        <v>3</v>
      </c>
      <c r="B4" s="4" t="s">
        <v>4</v>
      </c>
      <c r="C4" s="4" t="s">
        <v>5</v>
      </c>
      <c r="D4" s="4" t="s">
        <v>6</v>
      </c>
      <c r="E4" s="4" t="s">
        <v>7</v>
      </c>
      <c r="F4" s="4" t="s">
        <v>8</v>
      </c>
      <c r="G4" s="4" t="s">
        <v>9</v>
      </c>
      <c r="H4" s="4" t="s">
        <v>10</v>
      </c>
      <c r="I4" s="5" t="s">
        <v>11</v>
      </c>
      <c r="J4" s="5" t="s">
        <v>1559</v>
      </c>
    </row>
    <row r="5" spans="1:10" ht="48.75">
      <c r="A5" s="10">
        <v>1</v>
      </c>
      <c r="B5" s="8" t="s">
        <v>568</v>
      </c>
      <c r="C5" s="10" t="s">
        <v>569</v>
      </c>
      <c r="D5" s="10">
        <v>6</v>
      </c>
      <c r="E5" s="10"/>
      <c r="F5" s="10"/>
      <c r="G5" s="35"/>
      <c r="H5" s="10"/>
      <c r="I5" s="10"/>
      <c r="J5" s="10"/>
    </row>
    <row r="6" spans="1:10" ht="24.75">
      <c r="A6" s="10">
        <v>2</v>
      </c>
      <c r="B6" s="8" t="s">
        <v>1589</v>
      </c>
      <c r="C6" s="10" t="s">
        <v>570</v>
      </c>
      <c r="D6" s="10">
        <v>5</v>
      </c>
      <c r="E6" s="10"/>
      <c r="F6" s="26"/>
      <c r="G6" s="35"/>
      <c r="H6" s="10"/>
      <c r="I6" s="26"/>
      <c r="J6" s="10"/>
    </row>
    <row r="7" spans="1:10" ht="72.75">
      <c r="A7" s="10">
        <v>3</v>
      </c>
      <c r="B7" s="8" t="s">
        <v>571</v>
      </c>
      <c r="C7" s="10" t="s">
        <v>572</v>
      </c>
      <c r="D7" s="10">
        <v>8</v>
      </c>
      <c r="E7" s="10"/>
      <c r="F7" s="26"/>
      <c r="G7" s="35"/>
      <c r="H7" s="10"/>
      <c r="I7" s="26"/>
      <c r="J7" s="10"/>
    </row>
    <row r="8" spans="1:10" ht="24.75">
      <c r="A8" s="10">
        <v>4</v>
      </c>
      <c r="B8" s="8" t="s">
        <v>573</v>
      </c>
      <c r="C8" s="10" t="s">
        <v>13</v>
      </c>
      <c r="D8" s="10">
        <v>10</v>
      </c>
      <c r="E8" s="10"/>
      <c r="F8" s="26"/>
      <c r="G8" s="35"/>
      <c r="H8" s="10"/>
      <c r="I8" s="26"/>
      <c r="J8" s="10"/>
    </row>
    <row r="9" spans="1:10" ht="36.75">
      <c r="A9" s="10">
        <v>5</v>
      </c>
      <c r="B9" s="8" t="s">
        <v>574</v>
      </c>
      <c r="C9" s="10" t="s">
        <v>13</v>
      </c>
      <c r="D9" s="10">
        <v>8</v>
      </c>
      <c r="E9" s="10"/>
      <c r="F9" s="26"/>
      <c r="G9" s="35"/>
      <c r="H9" s="10"/>
      <c r="I9" s="26"/>
      <c r="J9" s="10"/>
    </row>
    <row r="10" spans="1:10" ht="48.75">
      <c r="A10" s="10">
        <v>6</v>
      </c>
      <c r="B10" s="8" t="s">
        <v>575</v>
      </c>
      <c r="C10" s="10" t="s">
        <v>13</v>
      </c>
      <c r="D10" s="10">
        <v>12</v>
      </c>
      <c r="E10" s="10"/>
      <c r="F10" s="26"/>
      <c r="G10" s="35"/>
      <c r="H10" s="10"/>
      <c r="I10" s="26"/>
      <c r="J10" s="10"/>
    </row>
    <row r="11" spans="1:10" ht="24.75">
      <c r="A11" s="10">
        <v>7</v>
      </c>
      <c r="B11" s="8" t="s">
        <v>576</v>
      </c>
      <c r="C11" s="10" t="s">
        <v>13</v>
      </c>
      <c r="D11" s="10">
        <v>4</v>
      </c>
      <c r="E11" s="10"/>
      <c r="F11" s="26"/>
      <c r="G11" s="35"/>
      <c r="H11" s="10"/>
      <c r="I11" s="26"/>
      <c r="J11" s="10"/>
    </row>
    <row r="12" spans="1:10" ht="60.75">
      <c r="A12" s="10">
        <v>8</v>
      </c>
      <c r="B12" s="8" t="s">
        <v>577</v>
      </c>
      <c r="C12" s="10" t="s">
        <v>578</v>
      </c>
      <c r="D12" s="10">
        <v>10</v>
      </c>
      <c r="E12" s="10"/>
      <c r="F12" s="26"/>
      <c r="G12" s="35"/>
      <c r="H12" s="10"/>
      <c r="I12" s="26"/>
      <c r="J12" s="10"/>
    </row>
    <row r="13" spans="1:10" ht="87" customHeight="1">
      <c r="A13" s="10">
        <v>9</v>
      </c>
      <c r="B13" s="8" t="s">
        <v>579</v>
      </c>
      <c r="C13" s="10" t="s">
        <v>13</v>
      </c>
      <c r="D13" s="10">
        <v>1</v>
      </c>
      <c r="E13" s="10"/>
      <c r="F13" s="26"/>
      <c r="G13" s="35"/>
      <c r="H13" s="10"/>
      <c r="I13" s="26"/>
      <c r="J13" s="10"/>
    </row>
    <row r="14" spans="1:10" ht="54" customHeight="1">
      <c r="A14" s="10">
        <v>10</v>
      </c>
      <c r="B14" s="8" t="s">
        <v>580</v>
      </c>
      <c r="C14" s="10" t="s">
        <v>13</v>
      </c>
      <c r="D14" s="10">
        <v>4</v>
      </c>
      <c r="E14" s="10"/>
      <c r="F14" s="26"/>
      <c r="G14" s="35"/>
      <c r="H14" s="10"/>
      <c r="I14" s="26"/>
      <c r="J14" s="10"/>
    </row>
    <row r="15" spans="1:10" ht="39.75" customHeight="1">
      <c r="A15" s="10">
        <v>11</v>
      </c>
      <c r="B15" s="8" t="s">
        <v>581</v>
      </c>
      <c r="C15" s="10" t="s">
        <v>13</v>
      </c>
      <c r="D15" s="10">
        <v>6</v>
      </c>
      <c r="E15" s="10"/>
      <c r="F15" s="26"/>
      <c r="G15" s="35"/>
      <c r="H15" s="10"/>
      <c r="I15" s="26"/>
      <c r="J15" s="10"/>
    </row>
    <row r="16" spans="1:10" ht="51" customHeight="1">
      <c r="A16" s="10">
        <v>12</v>
      </c>
      <c r="B16" s="8" t="s">
        <v>582</v>
      </c>
      <c r="C16" s="10" t="s">
        <v>13</v>
      </c>
      <c r="D16" s="10">
        <v>4</v>
      </c>
      <c r="E16" s="10"/>
      <c r="F16" s="26"/>
      <c r="G16" s="35"/>
      <c r="H16" s="10"/>
      <c r="I16" s="26"/>
      <c r="J16" s="10"/>
    </row>
    <row r="17" spans="1:10">
      <c r="A17" s="10">
        <v>13</v>
      </c>
      <c r="B17" s="8" t="s">
        <v>583</v>
      </c>
      <c r="C17" s="10" t="s">
        <v>13</v>
      </c>
      <c r="D17" s="10">
        <v>30</v>
      </c>
      <c r="E17" s="10"/>
      <c r="F17" s="26"/>
      <c r="G17" s="35"/>
      <c r="H17" s="10"/>
      <c r="I17" s="26"/>
      <c r="J17" s="10"/>
    </row>
    <row r="18" spans="1:10">
      <c r="A18" s="10">
        <v>14</v>
      </c>
      <c r="B18" s="8" t="s">
        <v>584</v>
      </c>
      <c r="C18" s="10" t="s">
        <v>13</v>
      </c>
      <c r="D18" s="10">
        <v>2</v>
      </c>
      <c r="E18" s="10"/>
      <c r="F18" s="26"/>
      <c r="G18" s="35"/>
      <c r="H18" s="10"/>
      <c r="I18" s="26"/>
      <c r="J18" s="10"/>
    </row>
    <row r="19" spans="1:10">
      <c r="A19" s="10">
        <v>15</v>
      </c>
      <c r="B19" s="8" t="s">
        <v>585</v>
      </c>
      <c r="C19" s="10" t="s">
        <v>13</v>
      </c>
      <c r="D19" s="10">
        <v>2</v>
      </c>
      <c r="E19" s="10"/>
      <c r="F19" s="26"/>
      <c r="G19" s="35"/>
      <c r="H19" s="10"/>
      <c r="I19" s="26"/>
      <c r="J19" s="10"/>
    </row>
    <row r="20" spans="1:10">
      <c r="A20" s="10">
        <v>16</v>
      </c>
      <c r="B20" s="8" t="s">
        <v>586</v>
      </c>
      <c r="C20" s="10" t="s">
        <v>13</v>
      </c>
      <c r="D20" s="10">
        <v>4</v>
      </c>
      <c r="E20" s="10"/>
      <c r="F20" s="26"/>
      <c r="G20" s="35"/>
      <c r="H20" s="10"/>
      <c r="I20" s="26"/>
      <c r="J20" s="10"/>
    </row>
    <row r="21" spans="1:10">
      <c r="A21" s="10">
        <v>17</v>
      </c>
      <c r="B21" s="8" t="s">
        <v>587</v>
      </c>
      <c r="C21" s="10"/>
      <c r="D21" s="10">
        <v>2</v>
      </c>
      <c r="E21" s="10"/>
      <c r="F21" s="26"/>
      <c r="G21" s="35"/>
      <c r="H21" s="10"/>
      <c r="I21" s="26"/>
      <c r="J21" s="10"/>
    </row>
    <row r="22" spans="1:10">
      <c r="A22" s="10">
        <v>18</v>
      </c>
      <c r="B22" s="3" t="s">
        <v>588</v>
      </c>
      <c r="C22" s="10"/>
      <c r="D22" s="10">
        <v>4</v>
      </c>
      <c r="E22" s="10"/>
      <c r="F22" s="26"/>
      <c r="G22" s="35"/>
      <c r="H22" s="10"/>
      <c r="I22" s="26"/>
      <c r="J22" s="10"/>
    </row>
    <row r="23" spans="1:10">
      <c r="A23" s="10">
        <v>19</v>
      </c>
      <c r="B23" s="3" t="s">
        <v>589</v>
      </c>
      <c r="C23" s="10"/>
      <c r="D23" s="10">
        <v>4</v>
      </c>
      <c r="E23" s="10"/>
      <c r="F23" s="26"/>
      <c r="G23" s="35"/>
      <c r="H23" s="10"/>
      <c r="I23" s="26"/>
      <c r="J23" s="10"/>
    </row>
    <row r="24" spans="1:10">
      <c r="A24" s="10">
        <v>20</v>
      </c>
      <c r="B24" s="3" t="s">
        <v>590</v>
      </c>
      <c r="C24" s="10"/>
      <c r="D24" s="10">
        <v>1</v>
      </c>
      <c r="E24" s="10"/>
      <c r="F24" s="26"/>
      <c r="G24" s="35"/>
      <c r="H24" s="10"/>
      <c r="I24" s="26"/>
      <c r="J24" s="10"/>
    </row>
    <row r="25" spans="1:10" ht="45">
      <c r="A25" s="10">
        <v>21</v>
      </c>
      <c r="B25" s="3" t="s">
        <v>591</v>
      </c>
      <c r="C25" s="10" t="s">
        <v>592</v>
      </c>
      <c r="D25" s="10">
        <v>24</v>
      </c>
      <c r="E25" s="10"/>
      <c r="F25" s="26"/>
      <c r="G25" s="35"/>
      <c r="H25" s="10"/>
      <c r="I25" s="26"/>
      <c r="J25" s="10"/>
    </row>
    <row r="26" spans="1:10" ht="30">
      <c r="A26" s="10">
        <v>22</v>
      </c>
      <c r="B26" s="3" t="s">
        <v>593</v>
      </c>
      <c r="C26" s="10" t="s">
        <v>13</v>
      </c>
      <c r="D26" s="10">
        <v>10</v>
      </c>
      <c r="E26" s="10"/>
      <c r="F26" s="26"/>
      <c r="G26" s="35"/>
      <c r="H26" s="10"/>
      <c r="I26" s="26"/>
      <c r="J26" s="10"/>
    </row>
    <row r="27" spans="1:10">
      <c r="A27" s="10">
        <v>23</v>
      </c>
      <c r="B27" s="3" t="s">
        <v>594</v>
      </c>
      <c r="C27" s="10" t="s">
        <v>595</v>
      </c>
      <c r="D27" s="10">
        <v>1</v>
      </c>
      <c r="E27" s="10"/>
      <c r="F27" s="26"/>
      <c r="G27" s="35"/>
      <c r="H27" s="10"/>
      <c r="I27" s="26"/>
      <c r="J27" s="10"/>
    </row>
    <row r="28" spans="1:10">
      <c r="A28" s="26"/>
      <c r="B28" s="26" t="s">
        <v>73</v>
      </c>
      <c r="C28" s="26"/>
      <c r="D28" s="26"/>
      <c r="E28" s="26"/>
      <c r="F28" s="34"/>
      <c r="G28" s="34"/>
      <c r="H28" s="34"/>
      <c r="I28" s="34"/>
      <c r="J28" s="26"/>
    </row>
    <row r="31" spans="1:10" s="27" customFormat="1" ht="45" customHeight="1">
      <c r="B31" s="61" t="s">
        <v>1565</v>
      </c>
      <c r="C31" s="61"/>
      <c r="D31" s="61"/>
      <c r="E31" s="61"/>
      <c r="F31" s="61"/>
      <c r="G31" s="61"/>
      <c r="H31" s="61"/>
      <c r="I31" s="61"/>
      <c r="J31" s="61"/>
    </row>
    <row r="32" spans="1:10" s="27" customFormat="1">
      <c r="B32" s="29" t="s">
        <v>74</v>
      </c>
      <c r="H32" s="27" t="s">
        <v>75</v>
      </c>
    </row>
    <row r="33" spans="2:9" s="27" customFormat="1">
      <c r="B33" s="29" t="s">
        <v>76</v>
      </c>
      <c r="I33" s="27" t="s">
        <v>77</v>
      </c>
    </row>
  </sheetData>
  <mergeCells count="1">
    <mergeCell ref="B31:J31"/>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topLeftCell="A9" zoomScaleNormal="100" workbookViewId="0">
      <selection activeCell="F13" sqref="F13:I13"/>
    </sheetView>
  </sheetViews>
  <sheetFormatPr defaultRowHeight="15"/>
  <cols>
    <col min="1" max="1" width="4" customWidth="1"/>
    <col min="2" max="2" width="58" customWidth="1"/>
    <col min="3" max="3" width="10.140625" customWidth="1"/>
    <col min="4" max="4" width="7.7109375" customWidth="1"/>
    <col min="5" max="5" width="12" customWidth="1"/>
    <col min="6" max="6" width="9.28515625" customWidth="1"/>
    <col min="7" max="7" width="6.140625" customWidth="1"/>
    <col min="8" max="8" width="12.140625" customWidth="1"/>
    <col min="9" max="9" width="9.140625" customWidth="1"/>
    <col min="10" max="10" width="10" customWidth="1"/>
    <col min="11" max="1023" width="8.85546875" customWidth="1"/>
    <col min="1024" max="1025" width="10.42578125" customWidth="1"/>
  </cols>
  <sheetData>
    <row r="1" spans="1:10">
      <c r="B1" t="s">
        <v>0</v>
      </c>
    </row>
    <row r="2" spans="1:10">
      <c r="B2" t="s">
        <v>1</v>
      </c>
    </row>
    <row r="4" spans="1:10" ht="13.35" customHeight="1">
      <c r="A4" s="63" t="s">
        <v>596</v>
      </c>
      <c r="B4" s="63"/>
      <c r="C4" s="63"/>
      <c r="D4" s="63"/>
      <c r="E4" s="63"/>
      <c r="F4" s="63"/>
      <c r="G4" s="63"/>
      <c r="H4" s="63"/>
      <c r="I4" s="63"/>
      <c r="J4" s="63"/>
    </row>
    <row r="5" spans="1:10" ht="56.25" customHeight="1">
      <c r="A5" s="4" t="s">
        <v>3</v>
      </c>
      <c r="B5" s="4" t="s">
        <v>4</v>
      </c>
      <c r="C5" s="4" t="s">
        <v>5</v>
      </c>
      <c r="D5" s="4" t="s">
        <v>6</v>
      </c>
      <c r="E5" s="4" t="s">
        <v>7</v>
      </c>
      <c r="F5" s="4" t="s">
        <v>8</v>
      </c>
      <c r="G5" s="4" t="s">
        <v>9</v>
      </c>
      <c r="H5" s="4" t="s">
        <v>10</v>
      </c>
      <c r="I5" s="5" t="s">
        <v>11</v>
      </c>
      <c r="J5" s="5" t="s">
        <v>1559</v>
      </c>
    </row>
    <row r="6" spans="1:10" ht="72" customHeight="1">
      <c r="A6" s="26">
        <v>1</v>
      </c>
      <c r="B6" s="28" t="s">
        <v>597</v>
      </c>
      <c r="C6" s="26" t="s">
        <v>13</v>
      </c>
      <c r="D6" s="26">
        <v>100</v>
      </c>
      <c r="E6" s="26"/>
      <c r="F6" s="26"/>
      <c r="G6" s="26"/>
      <c r="H6" s="26"/>
      <c r="I6" s="26"/>
      <c r="J6" s="26"/>
    </row>
    <row r="7" spans="1:10" ht="159" customHeight="1">
      <c r="A7" s="26">
        <v>2</v>
      </c>
      <c r="B7" s="28" t="s">
        <v>598</v>
      </c>
      <c r="C7" s="26" t="s">
        <v>13</v>
      </c>
      <c r="D7" s="26">
        <v>3000</v>
      </c>
      <c r="E7" s="26"/>
      <c r="F7" s="59"/>
      <c r="G7" s="26"/>
      <c r="H7" s="26"/>
      <c r="I7" s="26"/>
      <c r="J7" s="26"/>
    </row>
    <row r="8" spans="1:10" ht="159" customHeight="1">
      <c r="A8" s="26">
        <v>3</v>
      </c>
      <c r="B8" s="28" t="s">
        <v>1583</v>
      </c>
      <c r="C8" s="26" t="s">
        <v>13</v>
      </c>
      <c r="D8" s="26">
        <v>1000</v>
      </c>
      <c r="E8" s="26"/>
      <c r="F8" s="59"/>
      <c r="G8" s="26"/>
      <c r="H8" s="26"/>
      <c r="I8" s="26"/>
      <c r="J8" s="26"/>
    </row>
    <row r="9" spans="1:10" ht="72" customHeight="1">
      <c r="A9" s="26">
        <v>4</v>
      </c>
      <c r="B9" s="28" t="s">
        <v>599</v>
      </c>
      <c r="C9" s="26" t="s">
        <v>13</v>
      </c>
      <c r="D9" s="26">
        <v>200</v>
      </c>
      <c r="E9" s="26"/>
      <c r="F9" s="59"/>
      <c r="G9" s="26"/>
      <c r="H9" s="26"/>
      <c r="I9" s="26"/>
      <c r="J9" s="26"/>
    </row>
    <row r="10" spans="1:10" ht="72" customHeight="1">
      <c r="A10" s="26">
        <v>5</v>
      </c>
      <c r="B10" s="28" t="s">
        <v>600</v>
      </c>
      <c r="C10" s="26" t="s">
        <v>13</v>
      </c>
      <c r="D10" s="26">
        <v>200</v>
      </c>
      <c r="E10" s="26"/>
      <c r="F10" s="59"/>
      <c r="G10" s="26"/>
      <c r="H10" s="26"/>
      <c r="I10" s="26"/>
      <c r="J10" s="26"/>
    </row>
    <row r="11" spans="1:10" ht="72" customHeight="1">
      <c r="A11" s="26">
        <v>6</v>
      </c>
      <c r="B11" s="28" t="s">
        <v>601</v>
      </c>
      <c r="C11" s="26" t="s">
        <v>13</v>
      </c>
      <c r="D11" s="26">
        <v>18</v>
      </c>
      <c r="E11" s="26"/>
      <c r="F11" s="59"/>
      <c r="G11" s="26"/>
      <c r="H11" s="26"/>
      <c r="I11" s="26"/>
      <c r="J11" s="26"/>
    </row>
    <row r="12" spans="1:10" ht="25.5" customHeight="1">
      <c r="A12" s="26"/>
      <c r="B12" s="28" t="s">
        <v>202</v>
      </c>
      <c r="C12" s="26" t="s">
        <v>448</v>
      </c>
      <c r="D12" s="26">
        <v>25</v>
      </c>
      <c r="E12" s="26"/>
      <c r="F12" s="59"/>
      <c r="G12" s="26"/>
      <c r="H12" s="26"/>
      <c r="I12" s="26"/>
      <c r="J12" s="26"/>
    </row>
    <row r="13" spans="1:10">
      <c r="A13" s="26"/>
      <c r="B13" s="26" t="s">
        <v>73</v>
      </c>
      <c r="C13" s="26"/>
      <c r="D13" s="26"/>
      <c r="E13" s="26"/>
      <c r="F13" s="34"/>
      <c r="G13" s="34"/>
      <c r="H13" s="34"/>
      <c r="I13" s="34"/>
      <c r="J13" s="34"/>
    </row>
    <row r="16" spans="1:10" s="27" customFormat="1" ht="45" customHeight="1">
      <c r="B16" s="61" t="s">
        <v>1565</v>
      </c>
      <c r="C16" s="61"/>
      <c r="D16" s="61"/>
      <c r="E16" s="61"/>
      <c r="F16" s="61"/>
      <c r="G16" s="61"/>
      <c r="H16" s="61"/>
      <c r="I16" s="61"/>
      <c r="J16" s="61"/>
    </row>
    <row r="17" spans="2:9" s="27" customFormat="1">
      <c r="B17" s="29" t="s">
        <v>74</v>
      </c>
      <c r="H17" s="27" t="s">
        <v>75</v>
      </c>
    </row>
    <row r="18" spans="2:9" s="27" customFormat="1">
      <c r="B18" s="29" t="s">
        <v>76</v>
      </c>
      <c r="I18" s="27" t="s">
        <v>77</v>
      </c>
    </row>
  </sheetData>
  <mergeCells count="2">
    <mergeCell ref="A4:J4"/>
    <mergeCell ref="B16:J16"/>
  </mergeCells>
  <pageMargins left="0.74791666666666701" right="0.74791666666666701" top="0.98402777777777795" bottom="0.98402777777777795" header="0.51180555555555496" footer="0.51180555555555496"/>
  <pageSetup paperSize="9" scale="57" firstPageNumber="0" orientation="portrait"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I8" sqref="F8:I8"/>
    </sheetView>
  </sheetViews>
  <sheetFormatPr defaultRowHeight="15"/>
  <cols>
    <col min="1" max="1" width="3.5703125" customWidth="1"/>
    <col min="2" max="2" width="49.42578125" customWidth="1"/>
    <col min="3" max="9" width="8.5703125" customWidth="1"/>
    <col min="10" max="10" width="10" customWidth="1"/>
    <col min="11" max="1025" width="8.5703125" customWidth="1"/>
  </cols>
  <sheetData>
    <row r="1" spans="1:10">
      <c r="B1" t="s">
        <v>0</v>
      </c>
    </row>
    <row r="2" spans="1:10">
      <c r="B2" t="s">
        <v>1</v>
      </c>
    </row>
    <row r="3" spans="1:10">
      <c r="A3" t="s">
        <v>229</v>
      </c>
      <c r="H3" t="s">
        <v>325</v>
      </c>
    </row>
    <row r="5" spans="1:10">
      <c r="A5" t="s">
        <v>602</v>
      </c>
    </row>
    <row r="6" spans="1:10" ht="77.25">
      <c r="A6" s="4" t="s">
        <v>3</v>
      </c>
      <c r="B6" s="4" t="s">
        <v>4</v>
      </c>
      <c r="C6" s="4" t="s">
        <v>5</v>
      </c>
      <c r="D6" s="4" t="s">
        <v>6</v>
      </c>
      <c r="E6" s="4" t="s">
        <v>7</v>
      </c>
      <c r="F6" s="4" t="s">
        <v>8</v>
      </c>
      <c r="G6" s="4" t="s">
        <v>9</v>
      </c>
      <c r="H6" s="4" t="s">
        <v>10</v>
      </c>
      <c r="I6" s="5" t="s">
        <v>11</v>
      </c>
      <c r="J6" s="5" t="s">
        <v>1559</v>
      </c>
    </row>
    <row r="7" spans="1:10">
      <c r="A7" s="10">
        <v>1</v>
      </c>
      <c r="B7" s="10" t="s">
        <v>603</v>
      </c>
      <c r="C7" s="10" t="s">
        <v>13</v>
      </c>
      <c r="D7" s="10">
        <v>50</v>
      </c>
      <c r="E7" s="10"/>
      <c r="F7" s="10"/>
      <c r="G7" s="35"/>
      <c r="H7" s="10"/>
      <c r="I7" s="10"/>
      <c r="J7" s="10"/>
    </row>
    <row r="8" spans="1:10">
      <c r="A8" s="10"/>
      <c r="B8" s="10" t="s">
        <v>96</v>
      </c>
      <c r="C8" s="10"/>
      <c r="D8" s="10"/>
      <c r="E8" s="10"/>
      <c r="F8" s="34"/>
      <c r="G8" s="10"/>
      <c r="H8" s="10"/>
      <c r="I8" s="34"/>
      <c r="J8" s="10"/>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 right="0.7" top="0.75" bottom="0.75" header="0.51180555555555496" footer="0.51180555555555496"/>
  <pageSetup paperSize="9" scale="65" firstPageNumber="0" orientation="portrait" horizontalDpi="300" verticalDpi="30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activeCell="E6" sqref="E6:J7"/>
    </sheetView>
  </sheetViews>
  <sheetFormatPr defaultRowHeight="15"/>
  <cols>
    <col min="1" max="1" width="4" customWidth="1"/>
    <col min="2" max="2" width="37.140625" customWidth="1"/>
    <col min="3" max="3" width="10.140625" customWidth="1"/>
    <col min="4" max="4" width="7.7109375" customWidth="1"/>
    <col min="5" max="5" width="12.140625" customWidth="1"/>
    <col min="6" max="6" width="10.42578125" customWidth="1"/>
    <col min="7" max="7" width="7" customWidth="1"/>
    <col min="8" max="8" width="12" customWidth="1"/>
    <col min="9" max="9" width="11.28515625" customWidth="1"/>
    <col min="10" max="10" width="10.140625" customWidth="1"/>
    <col min="11" max="1023" width="10.7109375" customWidth="1"/>
    <col min="1024" max="1025" width="10.42578125" customWidth="1"/>
  </cols>
  <sheetData>
    <row r="1" spans="1:10">
      <c r="B1" t="s">
        <v>0</v>
      </c>
    </row>
    <row r="2" spans="1:10">
      <c r="B2" t="s">
        <v>1</v>
      </c>
    </row>
    <row r="4" spans="1:10">
      <c r="A4" t="s">
        <v>604</v>
      </c>
    </row>
    <row r="5" spans="1:10" ht="77.25">
      <c r="A5" s="4" t="s">
        <v>3</v>
      </c>
      <c r="B5" s="4" t="s">
        <v>4</v>
      </c>
      <c r="C5" s="4" t="s">
        <v>5</v>
      </c>
      <c r="D5" s="4" t="s">
        <v>6</v>
      </c>
      <c r="E5" s="4" t="s">
        <v>7</v>
      </c>
      <c r="F5" s="4" t="s">
        <v>8</v>
      </c>
      <c r="G5" s="4" t="s">
        <v>9</v>
      </c>
      <c r="H5" s="4" t="s">
        <v>10</v>
      </c>
      <c r="I5" s="5" t="s">
        <v>11</v>
      </c>
      <c r="J5" s="5" t="s">
        <v>1559</v>
      </c>
    </row>
    <row r="6" spans="1:10" ht="150">
      <c r="A6" s="10">
        <v>1</v>
      </c>
      <c r="B6" s="3" t="s">
        <v>605</v>
      </c>
      <c r="C6" s="10" t="s">
        <v>606</v>
      </c>
      <c r="D6" s="10">
        <v>180</v>
      </c>
      <c r="E6" s="10"/>
      <c r="F6" s="10"/>
      <c r="G6" s="35"/>
      <c r="H6" s="10"/>
      <c r="I6" s="10"/>
      <c r="J6" s="10"/>
    </row>
    <row r="7" spans="1:10">
      <c r="A7" s="10"/>
      <c r="B7" s="10" t="s">
        <v>73</v>
      </c>
      <c r="C7" s="10"/>
      <c r="D7" s="10"/>
      <c r="E7" s="10"/>
      <c r="F7" s="34"/>
      <c r="G7" s="10"/>
      <c r="H7" s="10"/>
      <c r="I7" s="34"/>
      <c r="J7" s="10"/>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1">
    <mergeCell ref="B12:J12"/>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4" customWidth="1"/>
    <col min="2" max="2" width="33.28515625" customWidth="1"/>
    <col min="3" max="3" width="10.140625" customWidth="1"/>
    <col min="4" max="4" width="6.42578125" customWidth="1"/>
    <col min="5" max="5" width="12.140625" customWidth="1"/>
    <col min="6" max="6" width="9.85546875" customWidth="1"/>
    <col min="7" max="7" width="7.85546875" customWidth="1"/>
    <col min="8" max="8" width="12.42578125" customWidth="1"/>
    <col min="9" max="9" width="10" customWidth="1"/>
    <col min="10" max="1025" width="10.7109375" customWidth="1"/>
  </cols>
  <sheetData>
    <row r="1" spans="1:10">
      <c r="B1" t="s">
        <v>0</v>
      </c>
    </row>
    <row r="2" spans="1:10">
      <c r="B2" t="s">
        <v>1</v>
      </c>
    </row>
    <row r="3" spans="1:10">
      <c r="A3" t="s">
        <v>607</v>
      </c>
    </row>
    <row r="4" spans="1:10" ht="77.25">
      <c r="A4" s="4" t="s">
        <v>3</v>
      </c>
      <c r="B4" s="4" t="s">
        <v>4</v>
      </c>
      <c r="C4" s="4" t="s">
        <v>5</v>
      </c>
      <c r="D4" s="4" t="s">
        <v>6</v>
      </c>
      <c r="E4" s="4" t="s">
        <v>7</v>
      </c>
      <c r="F4" s="4" t="s">
        <v>8</v>
      </c>
      <c r="G4" s="4" t="s">
        <v>9</v>
      </c>
      <c r="H4" s="4" t="s">
        <v>10</v>
      </c>
      <c r="I4" s="5" t="s">
        <v>11</v>
      </c>
      <c r="J4" s="5" t="s">
        <v>1559</v>
      </c>
    </row>
    <row r="5" spans="1:10" ht="120">
      <c r="A5" s="10">
        <v>1</v>
      </c>
      <c r="B5" s="3" t="s">
        <v>608</v>
      </c>
      <c r="C5" s="10" t="s">
        <v>13</v>
      </c>
      <c r="D5" s="10">
        <v>20</v>
      </c>
      <c r="E5" s="10"/>
      <c r="F5" s="10"/>
      <c r="G5" s="35"/>
      <c r="H5" s="10"/>
      <c r="I5" s="10"/>
      <c r="J5" s="10"/>
    </row>
    <row r="6" spans="1:10">
      <c r="A6" s="10"/>
      <c r="B6" s="10" t="s">
        <v>73</v>
      </c>
      <c r="C6" s="10"/>
      <c r="D6" s="10"/>
      <c r="E6" s="10"/>
      <c r="F6" s="34"/>
      <c r="G6" s="34"/>
      <c r="H6" s="34"/>
      <c r="I6" s="34"/>
      <c r="J6" s="10"/>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67" firstPageNumber="0" orientation="portrait" horizontalDpi="300" verticalDpi="300"/>
  <headerFooter>
    <oddHeader>&amp;C&amp;"Times New Roman,Normalny"&amp;12&amp;A</oddHeader>
    <oddFooter>&amp;C&amp;"Times New Roman,Normalny"&amp;12Strona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6" sqref="E6:I8"/>
    </sheetView>
  </sheetViews>
  <sheetFormatPr defaultRowHeight="15"/>
  <cols>
    <col min="1" max="1" width="3.42578125" customWidth="1"/>
    <col min="2" max="2" width="36.140625" customWidth="1"/>
    <col min="3" max="3" width="10.7109375" customWidth="1"/>
    <col min="4" max="4" width="7" customWidth="1"/>
    <col min="5" max="5" width="12.140625" customWidth="1"/>
    <col min="6" max="6" width="12.28515625" customWidth="1"/>
    <col min="7" max="7" width="7.85546875" customWidth="1"/>
    <col min="8" max="8" width="12.140625" customWidth="1"/>
    <col min="9" max="9" width="11.28515625" customWidth="1"/>
    <col min="10" max="10" width="10" customWidth="1"/>
    <col min="11" max="1023" width="10.7109375" customWidth="1"/>
    <col min="1024" max="1025" width="10.42578125" customWidth="1"/>
  </cols>
  <sheetData>
    <row r="1" spans="1:10">
      <c r="B1" t="s">
        <v>0</v>
      </c>
    </row>
    <row r="2" spans="1:10">
      <c r="B2" t="s">
        <v>1</v>
      </c>
    </row>
    <row r="4" spans="1:10">
      <c r="A4" t="s">
        <v>609</v>
      </c>
    </row>
    <row r="5" spans="1:10" ht="84.75" customHeight="1">
      <c r="A5" s="4" t="s">
        <v>3</v>
      </c>
      <c r="B5" s="4" t="s">
        <v>4</v>
      </c>
      <c r="C5" s="4" t="s">
        <v>5</v>
      </c>
      <c r="D5" s="4" t="s">
        <v>6</v>
      </c>
      <c r="E5" s="4" t="s">
        <v>7</v>
      </c>
      <c r="F5" s="4" t="s">
        <v>8</v>
      </c>
      <c r="G5" s="4" t="s">
        <v>9</v>
      </c>
      <c r="H5" s="4" t="s">
        <v>10</v>
      </c>
      <c r="I5" s="5" t="s">
        <v>11</v>
      </c>
      <c r="J5" s="5" t="s">
        <v>1559</v>
      </c>
    </row>
    <row r="6" spans="1:10" ht="45">
      <c r="A6" s="10">
        <v>1</v>
      </c>
      <c r="B6" s="3" t="s">
        <v>610</v>
      </c>
      <c r="C6" s="10" t="s">
        <v>116</v>
      </c>
      <c r="D6" s="10">
        <v>240</v>
      </c>
      <c r="E6" s="10"/>
      <c r="F6" s="10"/>
      <c r="G6" s="35"/>
      <c r="H6" s="10"/>
      <c r="I6" s="10"/>
      <c r="J6" s="10"/>
    </row>
    <row r="7" spans="1:10">
      <c r="A7" s="10"/>
      <c r="B7" s="10" t="s">
        <v>73</v>
      </c>
      <c r="C7" s="10"/>
      <c r="D7" s="10"/>
      <c r="E7" s="10"/>
      <c r="F7" s="34"/>
      <c r="G7" s="34"/>
      <c r="H7" s="34"/>
      <c r="I7" s="34"/>
      <c r="J7" s="34"/>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4791666666666701" right="0.74791666666666701" top="0.98402777777777795" bottom="0.98402777777777795" header="0.51180555555555496" footer="0.51180555555555496"/>
  <pageSetup paperSize="9" scale="64" firstPageNumber="0" orientation="portrait"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4"/>
  <sheetViews>
    <sheetView zoomScaleNormal="100" workbookViewId="0">
      <selection activeCell="E6" sqref="E6:I19"/>
    </sheetView>
  </sheetViews>
  <sheetFormatPr defaultRowHeight="15"/>
  <cols>
    <col min="1" max="1" width="3.5703125" customWidth="1"/>
    <col min="2" max="2" width="48.140625" customWidth="1"/>
    <col min="3" max="3" width="9.85546875" customWidth="1"/>
    <col min="4" max="4" width="6.42578125" customWidth="1"/>
    <col min="5" max="5" width="12.140625" customWidth="1"/>
    <col min="6" max="6" width="11.42578125" customWidth="1"/>
    <col min="7" max="7" width="6.140625" customWidth="1"/>
    <col min="8" max="8" width="12.140625" customWidth="1"/>
    <col min="9" max="9" width="9.28515625" customWidth="1"/>
    <col min="10" max="10" width="10.140625" customWidth="1"/>
    <col min="11" max="1022" width="10.7109375" customWidth="1"/>
    <col min="1023" max="1025" width="10.42578125" customWidth="1"/>
  </cols>
  <sheetData>
    <row r="1" spans="1:10">
      <c r="B1" t="s">
        <v>0</v>
      </c>
    </row>
    <row r="2" spans="1:10">
      <c r="B2" t="s">
        <v>1</v>
      </c>
    </row>
    <row r="4" spans="1:10">
      <c r="B4" t="s">
        <v>611</v>
      </c>
    </row>
    <row r="5" spans="1:10" ht="77.25">
      <c r="A5" s="4" t="s">
        <v>3</v>
      </c>
      <c r="B5" s="4" t="s">
        <v>4</v>
      </c>
      <c r="C5" s="4" t="s">
        <v>5</v>
      </c>
      <c r="D5" s="4" t="s">
        <v>6</v>
      </c>
      <c r="E5" s="4" t="s">
        <v>7</v>
      </c>
      <c r="F5" s="4" t="s">
        <v>8</v>
      </c>
      <c r="G5" s="4" t="s">
        <v>9</v>
      </c>
      <c r="H5" s="4" t="s">
        <v>10</v>
      </c>
      <c r="I5" s="5" t="s">
        <v>11</v>
      </c>
      <c r="J5" s="5" t="s">
        <v>1559</v>
      </c>
    </row>
    <row r="6" spans="1:10" ht="72.75" customHeight="1">
      <c r="A6" s="10">
        <v>1</v>
      </c>
      <c r="B6" s="3" t="s">
        <v>612</v>
      </c>
      <c r="C6" s="10" t="s">
        <v>13</v>
      </c>
      <c r="D6" s="10">
        <v>12</v>
      </c>
      <c r="E6" s="10"/>
      <c r="F6" s="10"/>
      <c r="G6" s="35"/>
      <c r="H6" s="10"/>
      <c r="I6" s="10"/>
      <c r="J6" s="10"/>
    </row>
    <row r="7" spans="1:10" ht="72.75" customHeight="1">
      <c r="A7" s="10">
        <v>2</v>
      </c>
      <c r="B7" s="3" t="s">
        <v>613</v>
      </c>
      <c r="C7" s="10" t="s">
        <v>13</v>
      </c>
      <c r="D7" s="10">
        <v>45</v>
      </c>
      <c r="E7" s="10"/>
      <c r="F7" s="26"/>
      <c r="G7" s="35"/>
      <c r="H7" s="10"/>
      <c r="I7" s="26"/>
      <c r="J7" s="10"/>
    </row>
    <row r="8" spans="1:10" ht="72.75" customHeight="1">
      <c r="A8" s="10">
        <v>3</v>
      </c>
      <c r="B8" s="3" t="s">
        <v>614</v>
      </c>
      <c r="C8" s="10" t="s">
        <v>13</v>
      </c>
      <c r="D8" s="10">
        <v>18</v>
      </c>
      <c r="E8" s="10"/>
      <c r="F8" s="26"/>
      <c r="G8" s="35"/>
      <c r="H8" s="10"/>
      <c r="I8" s="26"/>
      <c r="J8" s="10"/>
    </row>
    <row r="9" spans="1:10" ht="72.75" customHeight="1">
      <c r="A9" s="10">
        <v>4</v>
      </c>
      <c r="B9" s="3" t="s">
        <v>615</v>
      </c>
      <c r="C9" s="10" t="s">
        <v>13</v>
      </c>
      <c r="D9" s="10">
        <v>20</v>
      </c>
      <c r="E9" s="10"/>
      <c r="F9" s="26"/>
      <c r="G9" s="35"/>
      <c r="H9" s="10"/>
      <c r="I9" s="26"/>
      <c r="J9" s="10"/>
    </row>
    <row r="10" spans="1:10" ht="72.75" customHeight="1">
      <c r="A10" s="10">
        <v>5</v>
      </c>
      <c r="B10" s="3" t="s">
        <v>616</v>
      </c>
      <c r="C10" s="10" t="s">
        <v>13</v>
      </c>
      <c r="D10" s="10">
        <v>1500</v>
      </c>
      <c r="E10" s="10"/>
      <c r="F10" s="26"/>
      <c r="G10" s="35"/>
      <c r="H10" s="10"/>
      <c r="I10" s="26"/>
      <c r="J10" s="10"/>
    </row>
    <row r="11" spans="1:10" ht="129.75" customHeight="1">
      <c r="A11" s="10">
        <v>6</v>
      </c>
      <c r="B11" s="3" t="s">
        <v>617</v>
      </c>
      <c r="C11" s="10" t="s">
        <v>13</v>
      </c>
      <c r="D11" s="10">
        <v>4700</v>
      </c>
      <c r="E11" s="10"/>
      <c r="F11" s="26"/>
      <c r="G11" s="35"/>
      <c r="H11" s="10"/>
      <c r="I11" s="26"/>
      <c r="J11" s="10"/>
    </row>
    <row r="12" spans="1:10" ht="102.75" customHeight="1">
      <c r="A12" s="10">
        <v>7</v>
      </c>
      <c r="B12" s="3" t="s">
        <v>618</v>
      </c>
      <c r="C12" s="10" t="s">
        <v>13</v>
      </c>
      <c r="D12" s="10">
        <v>1500</v>
      </c>
      <c r="E12" s="10"/>
      <c r="F12" s="26"/>
      <c r="G12" s="35"/>
      <c r="H12" s="10"/>
      <c r="I12" s="26"/>
      <c r="J12" s="10"/>
    </row>
    <row r="13" spans="1:10" ht="72.75" customHeight="1">
      <c r="A13" s="10">
        <v>8</v>
      </c>
      <c r="B13" s="3" t="s">
        <v>619</v>
      </c>
      <c r="C13" s="10" t="s">
        <v>13</v>
      </c>
      <c r="D13" s="10">
        <v>13</v>
      </c>
      <c r="E13" s="10"/>
      <c r="F13" s="26"/>
      <c r="G13" s="35"/>
      <c r="H13" s="10"/>
      <c r="I13" s="26"/>
      <c r="J13" s="10"/>
    </row>
    <row r="14" spans="1:10" ht="72.75" customHeight="1">
      <c r="A14" s="10">
        <v>9</v>
      </c>
      <c r="B14" s="3" t="s">
        <v>620</v>
      </c>
      <c r="C14" s="10" t="s">
        <v>13</v>
      </c>
      <c r="D14" s="10">
        <v>4</v>
      </c>
      <c r="E14" s="10"/>
      <c r="F14" s="26"/>
      <c r="G14" s="35"/>
      <c r="H14" s="10"/>
      <c r="I14" s="26"/>
      <c r="J14" s="10"/>
    </row>
    <row r="15" spans="1:10" ht="72.75" customHeight="1">
      <c r="A15" s="10">
        <v>10</v>
      </c>
      <c r="B15" s="3" t="s">
        <v>621</v>
      </c>
      <c r="C15" s="10" t="s">
        <v>13</v>
      </c>
      <c r="D15" s="10">
        <v>100</v>
      </c>
      <c r="E15" s="10"/>
      <c r="F15" s="26"/>
      <c r="G15" s="35"/>
      <c r="H15" s="10"/>
      <c r="I15" s="26"/>
      <c r="J15" s="10"/>
    </row>
    <row r="16" spans="1:10" ht="40.5" customHeight="1">
      <c r="A16" s="10">
        <v>11</v>
      </c>
      <c r="B16" s="3" t="s">
        <v>622</v>
      </c>
      <c r="C16" s="10" t="s">
        <v>13</v>
      </c>
      <c r="D16" s="10">
        <v>2</v>
      </c>
      <c r="E16" s="10"/>
      <c r="F16" s="26"/>
      <c r="G16" s="35"/>
      <c r="H16" s="10"/>
      <c r="I16" s="26"/>
      <c r="J16" s="10"/>
    </row>
    <row r="17" spans="1:10" ht="40.5" customHeight="1">
      <c r="A17" s="10">
        <v>12</v>
      </c>
      <c r="B17" s="3" t="s">
        <v>623</v>
      </c>
      <c r="C17" s="10" t="s">
        <v>13</v>
      </c>
      <c r="D17" s="10">
        <v>130</v>
      </c>
      <c r="E17" s="10"/>
      <c r="F17" s="26"/>
      <c r="G17" s="35"/>
      <c r="H17" s="10"/>
      <c r="I17" s="26"/>
      <c r="J17" s="10"/>
    </row>
    <row r="18" spans="1:10" ht="40.5" customHeight="1">
      <c r="A18" s="10">
        <v>13</v>
      </c>
      <c r="B18" s="3" t="s">
        <v>624</v>
      </c>
      <c r="C18" s="10" t="s">
        <v>13</v>
      </c>
      <c r="D18" s="10">
        <v>40</v>
      </c>
      <c r="E18" s="10"/>
      <c r="F18" s="26"/>
      <c r="G18" s="35"/>
      <c r="H18" s="10"/>
      <c r="I18" s="26"/>
      <c r="J18" s="10"/>
    </row>
    <row r="19" spans="1:10">
      <c r="A19" s="10"/>
      <c r="B19" s="10" t="s">
        <v>73</v>
      </c>
      <c r="C19" s="10"/>
      <c r="D19" s="10"/>
      <c r="E19" s="10"/>
      <c r="F19" s="34"/>
      <c r="G19" s="34"/>
      <c r="H19" s="34"/>
      <c r="I19" s="34"/>
      <c r="J19" s="34"/>
    </row>
    <row r="22" spans="1:10" s="27" customFormat="1" ht="45" customHeight="1">
      <c r="B22" s="61" t="s">
        <v>1565</v>
      </c>
      <c r="C22" s="61"/>
      <c r="D22" s="61"/>
      <c r="E22" s="61"/>
      <c r="F22" s="61"/>
      <c r="G22" s="61"/>
      <c r="H22" s="61"/>
      <c r="I22" s="61"/>
      <c r="J22" s="61"/>
    </row>
    <row r="23" spans="1:10" s="27" customFormat="1">
      <c r="B23" s="29" t="s">
        <v>74</v>
      </c>
      <c r="H23" s="27" t="s">
        <v>75</v>
      </c>
    </row>
    <row r="24" spans="1:10" s="27" customFormat="1">
      <c r="B24" s="29" t="s">
        <v>76</v>
      </c>
      <c r="I24" s="27" t="s">
        <v>77</v>
      </c>
    </row>
  </sheetData>
  <mergeCells count="1">
    <mergeCell ref="B22:J22"/>
  </mergeCells>
  <pageMargins left="0.74791666666666701" right="0.74791666666666701" top="0.98402777777777795" bottom="0.98402777777777795" header="0.51180555555555496" footer="0.51180555555555496"/>
  <pageSetup paperSize="9" scale="64" firstPageNumber="0" orientation="portrait" horizontalDpi="300" verticalDpi="30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25"/>
  <sheetViews>
    <sheetView zoomScaleNormal="100" workbookViewId="0">
      <selection activeCell="E6" sqref="E6:J21"/>
    </sheetView>
  </sheetViews>
  <sheetFormatPr defaultRowHeight="15"/>
  <cols>
    <col min="1" max="1" width="3.42578125" customWidth="1"/>
    <col min="2" max="2" width="43.7109375" customWidth="1"/>
    <col min="3" max="3" width="10.140625" customWidth="1"/>
    <col min="4" max="4" width="7.5703125" customWidth="1"/>
    <col min="5" max="5" width="12.7109375" customWidth="1"/>
    <col min="6" max="6" width="12.140625" customWidth="1"/>
    <col min="7" max="7" width="7.140625" customWidth="1"/>
    <col min="8" max="8" width="12.28515625" customWidth="1"/>
    <col min="9" max="9" width="12.140625" customWidth="1"/>
    <col min="10" max="10" width="10.42578125" customWidth="1"/>
    <col min="11" max="1023" width="11.140625" customWidth="1"/>
    <col min="1024" max="1025" width="10.42578125" customWidth="1"/>
  </cols>
  <sheetData>
    <row r="1" spans="1:10">
      <c r="B1" t="s">
        <v>0</v>
      </c>
    </row>
    <row r="2" spans="1:10">
      <c r="B2" t="s">
        <v>1</v>
      </c>
    </row>
    <row r="4" spans="1:10">
      <c r="A4" t="s">
        <v>625</v>
      </c>
    </row>
    <row r="5" spans="1:10" ht="49.5" customHeight="1">
      <c r="A5" s="4" t="s">
        <v>3</v>
      </c>
      <c r="B5" s="4" t="s">
        <v>4</v>
      </c>
      <c r="C5" s="4" t="s">
        <v>5</v>
      </c>
      <c r="D5" s="4" t="s">
        <v>6</v>
      </c>
      <c r="E5" s="4" t="s">
        <v>7</v>
      </c>
      <c r="F5" s="4" t="s">
        <v>8</v>
      </c>
      <c r="G5" s="4" t="s">
        <v>9</v>
      </c>
      <c r="H5" s="4" t="s">
        <v>10</v>
      </c>
      <c r="I5" s="5" t="s">
        <v>11</v>
      </c>
      <c r="J5" s="5" t="s">
        <v>1559</v>
      </c>
    </row>
    <row r="6" spans="1:10" ht="24.2" customHeight="1">
      <c r="A6" s="10">
        <v>1</v>
      </c>
      <c r="B6" s="3" t="s">
        <v>626</v>
      </c>
      <c r="C6" s="10" t="s">
        <v>13</v>
      </c>
      <c r="D6" s="10">
        <v>2</v>
      </c>
      <c r="E6" s="10"/>
      <c r="F6" s="10"/>
      <c r="G6" s="35"/>
      <c r="H6" s="10"/>
      <c r="I6" s="10"/>
      <c r="J6" s="10"/>
    </row>
    <row r="7" spans="1:10" ht="30">
      <c r="A7" s="10">
        <v>2</v>
      </c>
      <c r="B7" s="3" t="s">
        <v>627</v>
      </c>
      <c r="C7" s="10" t="s">
        <v>13</v>
      </c>
      <c r="D7" s="10">
        <v>2</v>
      </c>
      <c r="E7" s="10"/>
      <c r="F7" s="26"/>
      <c r="G7" s="35"/>
      <c r="H7" s="10"/>
      <c r="I7" s="26"/>
      <c r="J7" s="10"/>
    </row>
    <row r="8" spans="1:10">
      <c r="A8" s="10">
        <v>3</v>
      </c>
      <c r="B8" s="3" t="s">
        <v>628</v>
      </c>
      <c r="C8" s="10" t="s">
        <v>13</v>
      </c>
      <c r="D8" s="10">
        <v>2</v>
      </c>
      <c r="E8" s="10"/>
      <c r="F8" s="26"/>
      <c r="G8" s="35"/>
      <c r="H8" s="10"/>
      <c r="I8" s="26"/>
      <c r="J8" s="10"/>
    </row>
    <row r="9" spans="1:10">
      <c r="A9" s="10"/>
      <c r="B9" s="3" t="s">
        <v>629</v>
      </c>
      <c r="C9" s="10" t="s">
        <v>13</v>
      </c>
      <c r="D9" s="10">
        <v>2</v>
      </c>
      <c r="E9" s="10"/>
      <c r="F9" s="26"/>
      <c r="G9" s="35"/>
      <c r="H9" s="10"/>
      <c r="I9" s="26"/>
      <c r="J9" s="10"/>
    </row>
    <row r="10" spans="1:10" ht="30">
      <c r="A10" s="10">
        <v>4</v>
      </c>
      <c r="B10" s="3" t="s">
        <v>630</v>
      </c>
      <c r="C10" s="28" t="s">
        <v>631</v>
      </c>
      <c r="D10" s="10">
        <v>2</v>
      </c>
      <c r="E10" s="10"/>
      <c r="F10" s="26"/>
      <c r="G10" s="35"/>
      <c r="H10" s="10"/>
      <c r="I10" s="26"/>
      <c r="J10" s="10"/>
    </row>
    <row r="11" spans="1:10">
      <c r="A11" s="10">
        <v>5</v>
      </c>
      <c r="B11" s="3" t="s">
        <v>632</v>
      </c>
      <c r="C11" s="10" t="s">
        <v>13</v>
      </c>
      <c r="D11" s="10">
        <v>2</v>
      </c>
      <c r="E11" s="10"/>
      <c r="F11" s="26"/>
      <c r="G11" s="35"/>
      <c r="H11" s="10"/>
      <c r="I11" s="26"/>
      <c r="J11" s="10"/>
    </row>
    <row r="12" spans="1:10" ht="30">
      <c r="A12" s="10">
        <v>6</v>
      </c>
      <c r="B12" s="3" t="s">
        <v>633</v>
      </c>
      <c r="C12" s="10" t="s">
        <v>13</v>
      </c>
      <c r="D12" s="10">
        <v>2</v>
      </c>
      <c r="E12" s="10"/>
      <c r="F12" s="26"/>
      <c r="G12" s="35"/>
      <c r="H12" s="10"/>
      <c r="I12" s="26"/>
      <c r="J12" s="10"/>
    </row>
    <row r="13" spans="1:10" ht="30">
      <c r="A13" s="10">
        <v>7</v>
      </c>
      <c r="B13" s="3" t="s">
        <v>634</v>
      </c>
      <c r="C13" s="10" t="s">
        <v>13</v>
      </c>
      <c r="D13" s="10">
        <v>4</v>
      </c>
      <c r="E13" s="10"/>
      <c r="F13" s="26"/>
      <c r="G13" s="35"/>
      <c r="H13" s="10"/>
      <c r="I13" s="26"/>
      <c r="J13" s="10"/>
    </row>
    <row r="14" spans="1:10" ht="45">
      <c r="A14" s="10">
        <v>8</v>
      </c>
      <c r="B14" s="3" t="s">
        <v>635</v>
      </c>
      <c r="C14" s="10" t="s">
        <v>13</v>
      </c>
      <c r="D14" s="10">
        <v>1</v>
      </c>
      <c r="E14" s="10"/>
      <c r="F14" s="26"/>
      <c r="G14" s="35"/>
      <c r="H14" s="10"/>
      <c r="I14" s="26"/>
      <c r="J14" s="10"/>
    </row>
    <row r="15" spans="1:10" ht="30">
      <c r="A15" s="10">
        <v>9</v>
      </c>
      <c r="B15" s="3" t="s">
        <v>636</v>
      </c>
      <c r="C15" s="10" t="s">
        <v>13</v>
      </c>
      <c r="D15" s="10">
        <v>1</v>
      </c>
      <c r="E15" s="10"/>
      <c r="F15" s="26"/>
      <c r="G15" s="35"/>
      <c r="H15" s="10"/>
      <c r="I15" s="26"/>
      <c r="J15" s="10"/>
    </row>
    <row r="16" spans="1:10" ht="30">
      <c r="A16" s="10">
        <v>10</v>
      </c>
      <c r="B16" s="3" t="s">
        <v>637</v>
      </c>
      <c r="C16" s="10" t="s">
        <v>13</v>
      </c>
      <c r="D16" s="10">
        <v>1</v>
      </c>
      <c r="E16" s="10"/>
      <c r="F16" s="26"/>
      <c r="G16" s="35"/>
      <c r="H16" s="10"/>
      <c r="I16" s="26"/>
      <c r="J16" s="10"/>
    </row>
    <row r="17" spans="1:10" ht="30">
      <c r="A17" s="10">
        <v>11</v>
      </c>
      <c r="B17" s="3" t="s">
        <v>638</v>
      </c>
      <c r="C17" s="10" t="s">
        <v>13</v>
      </c>
      <c r="D17" s="10">
        <v>1</v>
      </c>
      <c r="E17" s="10"/>
      <c r="F17" s="26"/>
      <c r="G17" s="35"/>
      <c r="H17" s="10"/>
      <c r="I17" s="26"/>
      <c r="J17" s="10"/>
    </row>
    <row r="18" spans="1:10">
      <c r="A18" s="10">
        <v>12</v>
      </c>
      <c r="B18" s="3" t="s">
        <v>639</v>
      </c>
      <c r="C18" s="10" t="s">
        <v>13</v>
      </c>
      <c r="D18" s="10">
        <v>1</v>
      </c>
      <c r="E18" s="10"/>
      <c r="F18" s="26"/>
      <c r="G18" s="35"/>
      <c r="H18" s="10"/>
      <c r="I18" s="26"/>
      <c r="J18" s="10"/>
    </row>
    <row r="19" spans="1:10" ht="30">
      <c r="A19" s="10">
        <v>13</v>
      </c>
      <c r="B19" s="3" t="s">
        <v>640</v>
      </c>
      <c r="C19" s="10" t="s">
        <v>427</v>
      </c>
      <c r="D19" s="10">
        <v>4</v>
      </c>
      <c r="E19" s="10"/>
      <c r="F19" s="26"/>
      <c r="G19" s="35"/>
      <c r="H19" s="10"/>
      <c r="I19" s="26"/>
      <c r="J19" s="10"/>
    </row>
    <row r="20" spans="1:10">
      <c r="A20" s="10"/>
      <c r="B20" s="10" t="s">
        <v>73</v>
      </c>
      <c r="C20" s="10"/>
      <c r="D20" s="10"/>
      <c r="E20" s="10"/>
      <c r="F20" s="34"/>
      <c r="G20" s="34"/>
      <c r="H20" s="34"/>
      <c r="I20" s="34"/>
      <c r="J20" s="10"/>
    </row>
    <row r="23" spans="1:10" s="27" customFormat="1" ht="45" customHeight="1">
      <c r="B23" s="61" t="s">
        <v>1565</v>
      </c>
      <c r="C23" s="61"/>
      <c r="D23" s="61"/>
      <c r="E23" s="61"/>
      <c r="F23" s="61"/>
      <c r="G23" s="61"/>
      <c r="H23" s="61"/>
      <c r="I23" s="61"/>
      <c r="J23" s="61"/>
    </row>
    <row r="24" spans="1:10" s="27" customFormat="1">
      <c r="B24" s="29" t="s">
        <v>74</v>
      </c>
      <c r="H24" s="27" t="s">
        <v>75</v>
      </c>
    </row>
    <row r="25" spans="1:10" s="27" customFormat="1">
      <c r="B25" s="29" t="s">
        <v>76</v>
      </c>
      <c r="I25" s="27" t="s">
        <v>77</v>
      </c>
    </row>
  </sheetData>
  <mergeCells count="1">
    <mergeCell ref="B23:J23"/>
  </mergeCells>
  <pageMargins left="0.74791666666666701" right="0.74791666666666701" top="0.98402777777777795" bottom="0.98402777777777795" header="0.51180555555555496" footer="0.51180555555555496"/>
  <pageSetup paperSize="9" scale="65" firstPageNumber="0" orientation="portrait" horizontalDpi="300" verticalDpi="30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65"/>
  <sheetViews>
    <sheetView zoomScaleNormal="100" workbookViewId="0">
      <selection activeCell="E5" sqref="E5:I60"/>
    </sheetView>
  </sheetViews>
  <sheetFormatPr defaultRowHeight="15"/>
  <cols>
    <col min="1" max="1" width="4" customWidth="1"/>
    <col min="2" max="2" width="43" customWidth="1"/>
    <col min="3" max="3" width="10.140625" customWidth="1"/>
    <col min="4" max="4" width="6" customWidth="1"/>
    <col min="5" max="5" width="12.140625" customWidth="1"/>
    <col min="6" max="6" width="10.140625" customWidth="1"/>
    <col min="7" max="7" width="7.85546875" customWidth="1"/>
    <col min="8" max="8" width="12.5703125" customWidth="1"/>
    <col min="9" max="9" width="11.85546875" customWidth="1"/>
    <col min="10" max="10" width="12" customWidth="1"/>
    <col min="11" max="1023" width="11.140625" customWidth="1"/>
    <col min="1024" max="1025" width="10.42578125" customWidth="1"/>
  </cols>
  <sheetData>
    <row r="1" spans="1:10">
      <c r="B1" t="s">
        <v>0</v>
      </c>
    </row>
    <row r="2" spans="1:10">
      <c r="B2" t="s">
        <v>1</v>
      </c>
    </row>
    <row r="3" spans="1:10">
      <c r="A3" t="s">
        <v>641</v>
      </c>
    </row>
    <row r="4" spans="1:10" ht="64.5">
      <c r="A4" s="4" t="s">
        <v>3</v>
      </c>
      <c r="B4" s="4" t="s">
        <v>4</v>
      </c>
      <c r="C4" s="4" t="s">
        <v>5</v>
      </c>
      <c r="D4" s="4" t="s">
        <v>6</v>
      </c>
      <c r="E4" s="4" t="s">
        <v>7</v>
      </c>
      <c r="F4" s="4" t="s">
        <v>8</v>
      </c>
      <c r="G4" s="4" t="s">
        <v>9</v>
      </c>
      <c r="H4" s="4" t="s">
        <v>10</v>
      </c>
      <c r="I4" s="5" t="s">
        <v>11</v>
      </c>
      <c r="J4" s="5" t="s">
        <v>1559</v>
      </c>
    </row>
    <row r="5" spans="1:10">
      <c r="A5" s="10">
        <v>1</v>
      </c>
      <c r="B5" s="3" t="s">
        <v>642</v>
      </c>
      <c r="C5" s="10" t="s">
        <v>643</v>
      </c>
      <c r="D5" s="10">
        <v>32</v>
      </c>
      <c r="E5" s="10"/>
      <c r="F5" s="10"/>
      <c r="G5" s="35"/>
      <c r="H5" s="10"/>
      <c r="I5" s="10"/>
      <c r="J5" s="10"/>
    </row>
    <row r="6" spans="1:10">
      <c r="A6" s="10">
        <v>2</v>
      </c>
      <c r="B6" s="3" t="s">
        <v>644</v>
      </c>
      <c r="C6" s="10" t="s">
        <v>13</v>
      </c>
      <c r="D6" s="10">
        <v>20</v>
      </c>
      <c r="E6" s="10"/>
      <c r="F6" s="26"/>
      <c r="G6" s="35"/>
      <c r="H6" s="10"/>
      <c r="I6" s="26"/>
      <c r="J6" s="10"/>
    </row>
    <row r="7" spans="1:10">
      <c r="A7" s="10">
        <v>3</v>
      </c>
      <c r="B7" s="3" t="s">
        <v>645</v>
      </c>
      <c r="C7" s="10" t="s">
        <v>13</v>
      </c>
      <c r="D7" s="10">
        <v>20</v>
      </c>
      <c r="E7" s="10"/>
      <c r="F7" s="26"/>
      <c r="G7" s="35"/>
      <c r="H7" s="10"/>
      <c r="I7" s="26"/>
      <c r="J7" s="10"/>
    </row>
    <row r="8" spans="1:10">
      <c r="A8" s="10">
        <v>4</v>
      </c>
      <c r="B8" s="3" t="s">
        <v>646</v>
      </c>
      <c r="C8" s="10" t="s">
        <v>13</v>
      </c>
      <c r="D8" s="10">
        <v>20</v>
      </c>
      <c r="E8" s="10"/>
      <c r="F8" s="26"/>
      <c r="G8" s="35"/>
      <c r="H8" s="10"/>
      <c r="I8" s="26"/>
      <c r="J8" s="10"/>
    </row>
    <row r="9" spans="1:10">
      <c r="A9" s="10">
        <v>5</v>
      </c>
      <c r="B9" s="3" t="s">
        <v>647</v>
      </c>
      <c r="C9" s="10" t="s">
        <v>13</v>
      </c>
      <c r="D9" s="10">
        <v>20</v>
      </c>
      <c r="E9" s="10"/>
      <c r="F9" s="26"/>
      <c r="G9" s="35"/>
      <c r="H9" s="10"/>
      <c r="I9" s="26"/>
      <c r="J9" s="10"/>
    </row>
    <row r="10" spans="1:10" ht="30">
      <c r="A10" s="10">
        <v>6</v>
      </c>
      <c r="B10" s="3" t="s">
        <v>648</v>
      </c>
      <c r="C10" s="10" t="s">
        <v>13</v>
      </c>
      <c r="D10" s="10">
        <v>20</v>
      </c>
      <c r="E10" s="10"/>
      <c r="F10" s="26"/>
      <c r="G10" s="35"/>
      <c r="H10" s="10"/>
      <c r="I10" s="26"/>
      <c r="J10" s="10"/>
    </row>
    <row r="11" spans="1:10">
      <c r="A11" s="10">
        <v>7</v>
      </c>
      <c r="B11" s="3" t="s">
        <v>649</v>
      </c>
      <c r="C11" s="10" t="s">
        <v>368</v>
      </c>
      <c r="D11" s="10">
        <v>4</v>
      </c>
      <c r="E11" s="10"/>
      <c r="F11" s="26"/>
      <c r="G11" s="35"/>
      <c r="H11" s="10"/>
      <c r="I11" s="26"/>
      <c r="J11" s="10"/>
    </row>
    <row r="12" spans="1:10" ht="30">
      <c r="A12" s="10">
        <v>8</v>
      </c>
      <c r="B12" s="3" t="s">
        <v>650</v>
      </c>
      <c r="C12" s="10" t="s">
        <v>13</v>
      </c>
      <c r="D12" s="10">
        <v>10</v>
      </c>
      <c r="E12" s="10"/>
      <c r="F12" s="26"/>
      <c r="G12" s="35"/>
      <c r="H12" s="10"/>
      <c r="I12" s="26"/>
      <c r="J12" s="10"/>
    </row>
    <row r="13" spans="1:10" ht="30">
      <c r="A13" s="10">
        <v>9</v>
      </c>
      <c r="B13" s="3" t="s">
        <v>651</v>
      </c>
      <c r="C13" s="10" t="s">
        <v>652</v>
      </c>
      <c r="D13" s="10">
        <v>5</v>
      </c>
      <c r="E13" s="10"/>
      <c r="F13" s="26"/>
      <c r="G13" s="35"/>
      <c r="H13" s="10"/>
      <c r="I13" s="26"/>
      <c r="J13" s="10"/>
    </row>
    <row r="14" spans="1:10" ht="30">
      <c r="A14" s="10">
        <v>10</v>
      </c>
      <c r="B14" s="3" t="s">
        <v>653</v>
      </c>
      <c r="C14" s="10" t="s">
        <v>13</v>
      </c>
      <c r="D14" s="10">
        <v>4</v>
      </c>
      <c r="E14" s="10"/>
      <c r="F14" s="26"/>
      <c r="G14" s="35"/>
      <c r="H14" s="10"/>
      <c r="I14" s="26"/>
      <c r="J14" s="10"/>
    </row>
    <row r="15" spans="1:10">
      <c r="A15" s="10">
        <v>11</v>
      </c>
      <c r="B15" s="3" t="s">
        <v>654</v>
      </c>
      <c r="C15" s="10" t="s">
        <v>655</v>
      </c>
      <c r="D15" s="10">
        <v>7</v>
      </c>
      <c r="E15" s="10"/>
      <c r="F15" s="26"/>
      <c r="G15" s="35"/>
      <c r="H15" s="10"/>
      <c r="I15" s="26"/>
      <c r="J15" s="10"/>
    </row>
    <row r="16" spans="1:10" ht="30">
      <c r="A16" s="10">
        <v>12</v>
      </c>
      <c r="B16" s="3" t="s">
        <v>656</v>
      </c>
      <c r="C16" s="10" t="s">
        <v>657</v>
      </c>
      <c r="D16" s="10">
        <v>2</v>
      </c>
      <c r="E16" s="10"/>
      <c r="F16" s="26"/>
      <c r="G16" s="35"/>
      <c r="H16" s="10"/>
      <c r="I16" s="26"/>
      <c r="J16" s="10"/>
    </row>
    <row r="17" spans="1:10">
      <c r="A17" s="10">
        <v>13</v>
      </c>
      <c r="B17" s="3" t="s">
        <v>658</v>
      </c>
      <c r="C17" s="10" t="s">
        <v>13</v>
      </c>
      <c r="D17" s="10">
        <v>6</v>
      </c>
      <c r="E17" s="10"/>
      <c r="F17" s="26"/>
      <c r="G17" s="35"/>
      <c r="H17" s="10"/>
      <c r="I17" s="26"/>
      <c r="J17" s="10"/>
    </row>
    <row r="18" spans="1:10" ht="30">
      <c r="A18" s="10">
        <v>14</v>
      </c>
      <c r="B18" s="3" t="s">
        <v>659</v>
      </c>
      <c r="C18" s="10" t="s">
        <v>643</v>
      </c>
      <c r="D18" s="10">
        <v>6</v>
      </c>
      <c r="E18" s="10"/>
      <c r="F18" s="26"/>
      <c r="G18" s="35"/>
      <c r="H18" s="10"/>
      <c r="I18" s="26"/>
      <c r="J18" s="10"/>
    </row>
    <row r="19" spans="1:10" ht="30">
      <c r="A19" s="10">
        <v>15</v>
      </c>
      <c r="B19" s="3" t="s">
        <v>660</v>
      </c>
      <c r="C19" s="10" t="s">
        <v>13</v>
      </c>
      <c r="D19" s="10">
        <v>3</v>
      </c>
      <c r="E19" s="10"/>
      <c r="F19" s="26"/>
      <c r="G19" s="35"/>
      <c r="H19" s="10"/>
      <c r="I19" s="26"/>
      <c r="J19" s="10"/>
    </row>
    <row r="20" spans="1:10" ht="45">
      <c r="A20" s="10">
        <v>16</v>
      </c>
      <c r="B20" s="3" t="s">
        <v>661</v>
      </c>
      <c r="C20" s="10" t="s">
        <v>13</v>
      </c>
      <c r="D20" s="10">
        <v>2</v>
      </c>
      <c r="E20" s="10"/>
      <c r="F20" s="26"/>
      <c r="G20" s="35"/>
      <c r="H20" s="10"/>
      <c r="I20" s="26"/>
      <c r="J20" s="10"/>
    </row>
    <row r="21" spans="1:10" ht="30">
      <c r="A21" s="10">
        <v>17</v>
      </c>
      <c r="B21" s="3" t="s">
        <v>662</v>
      </c>
      <c r="C21" s="10" t="s">
        <v>13</v>
      </c>
      <c r="D21" s="10">
        <v>2</v>
      </c>
      <c r="E21" s="10"/>
      <c r="F21" s="26"/>
      <c r="G21" s="35"/>
      <c r="H21" s="10"/>
      <c r="I21" s="26"/>
      <c r="J21" s="10"/>
    </row>
    <row r="22" spans="1:10" ht="45">
      <c r="A22" s="10">
        <v>18</v>
      </c>
      <c r="B22" s="3" t="s">
        <v>663</v>
      </c>
      <c r="C22" s="10" t="s">
        <v>13</v>
      </c>
      <c r="D22" s="10">
        <v>1</v>
      </c>
      <c r="E22" s="10"/>
      <c r="F22" s="26"/>
      <c r="G22" s="35"/>
      <c r="H22" s="10"/>
      <c r="I22" s="26"/>
      <c r="J22" s="10"/>
    </row>
    <row r="23" spans="1:10">
      <c r="A23" s="10">
        <v>19</v>
      </c>
      <c r="B23" s="3" t="s">
        <v>664</v>
      </c>
      <c r="C23" s="10" t="s">
        <v>13</v>
      </c>
      <c r="D23" s="10">
        <v>1</v>
      </c>
      <c r="E23" s="10"/>
      <c r="F23" s="26"/>
      <c r="G23" s="35"/>
      <c r="H23" s="10"/>
      <c r="I23" s="26"/>
      <c r="J23" s="10"/>
    </row>
    <row r="24" spans="1:10" ht="45">
      <c r="A24" s="10">
        <v>20</v>
      </c>
      <c r="B24" s="3" t="s">
        <v>665</v>
      </c>
      <c r="C24" s="10" t="s">
        <v>666</v>
      </c>
      <c r="D24" s="10">
        <v>5</v>
      </c>
      <c r="E24" s="10"/>
      <c r="F24" s="26"/>
      <c r="G24" s="35"/>
      <c r="H24" s="10"/>
      <c r="I24" s="26"/>
      <c r="J24" s="10"/>
    </row>
    <row r="25" spans="1:10" ht="45">
      <c r="A25" s="10">
        <v>21</v>
      </c>
      <c r="B25" s="3" t="s">
        <v>667</v>
      </c>
      <c r="C25" s="10" t="s">
        <v>13</v>
      </c>
      <c r="D25" s="10">
        <v>1</v>
      </c>
      <c r="E25" s="10"/>
      <c r="F25" s="26"/>
      <c r="G25" s="35"/>
      <c r="H25" s="10"/>
      <c r="I25" s="26"/>
      <c r="J25" s="10"/>
    </row>
    <row r="26" spans="1:10" ht="30">
      <c r="A26" s="10">
        <v>22</v>
      </c>
      <c r="B26" s="3" t="s">
        <v>668</v>
      </c>
      <c r="C26" s="10" t="s">
        <v>13</v>
      </c>
      <c r="D26" s="10">
        <v>1</v>
      </c>
      <c r="E26" s="10"/>
      <c r="F26" s="26"/>
      <c r="G26" s="35"/>
      <c r="H26" s="10"/>
      <c r="I26" s="26"/>
      <c r="J26" s="10"/>
    </row>
    <row r="27" spans="1:10">
      <c r="A27" s="10">
        <v>23</v>
      </c>
      <c r="B27" s="3" t="s">
        <v>669</v>
      </c>
      <c r="C27" s="10" t="s">
        <v>13</v>
      </c>
      <c r="D27" s="10">
        <v>1</v>
      </c>
      <c r="E27" s="10"/>
      <c r="F27" s="26"/>
      <c r="G27" s="35"/>
      <c r="H27" s="10"/>
      <c r="I27" s="26"/>
      <c r="J27" s="10"/>
    </row>
    <row r="28" spans="1:10" ht="30">
      <c r="A28" s="10">
        <v>24</v>
      </c>
      <c r="B28" s="3" t="s">
        <v>670</v>
      </c>
      <c r="C28" s="10" t="s">
        <v>13</v>
      </c>
      <c r="D28" s="10">
        <v>1</v>
      </c>
      <c r="E28" s="10"/>
      <c r="F28" s="26"/>
      <c r="G28" s="35"/>
      <c r="H28" s="10"/>
      <c r="I28" s="26"/>
      <c r="J28" s="10"/>
    </row>
    <row r="29" spans="1:10" ht="30">
      <c r="A29" s="10">
        <v>25</v>
      </c>
      <c r="B29" s="3" t="s">
        <v>671</v>
      </c>
      <c r="C29" s="10" t="s">
        <v>13</v>
      </c>
      <c r="D29" s="10">
        <v>1</v>
      </c>
      <c r="E29" s="10"/>
      <c r="F29" s="26"/>
      <c r="G29" s="35"/>
      <c r="H29" s="10"/>
      <c r="I29" s="26"/>
      <c r="J29" s="10"/>
    </row>
    <row r="30" spans="1:10" ht="45">
      <c r="A30" s="10">
        <v>26</v>
      </c>
      <c r="B30" s="3" t="s">
        <v>672</v>
      </c>
      <c r="C30" s="10" t="s">
        <v>13</v>
      </c>
      <c r="D30" s="10">
        <v>1</v>
      </c>
      <c r="E30" s="10"/>
      <c r="F30" s="26"/>
      <c r="G30" s="35"/>
      <c r="H30" s="10"/>
      <c r="I30" s="26"/>
      <c r="J30" s="10"/>
    </row>
    <row r="31" spans="1:10" ht="45">
      <c r="A31" s="10">
        <v>27</v>
      </c>
      <c r="B31" s="3" t="s">
        <v>673</v>
      </c>
      <c r="C31" s="10" t="s">
        <v>13</v>
      </c>
      <c r="D31" s="10">
        <v>1</v>
      </c>
      <c r="E31" s="10"/>
      <c r="F31" s="26"/>
      <c r="G31" s="35"/>
      <c r="H31" s="10"/>
      <c r="I31" s="26"/>
      <c r="J31" s="10"/>
    </row>
    <row r="32" spans="1:10">
      <c r="A32" s="10">
        <v>28</v>
      </c>
      <c r="B32" s="3" t="s">
        <v>674</v>
      </c>
      <c r="C32" s="10" t="s">
        <v>13</v>
      </c>
      <c r="D32" s="10">
        <v>10</v>
      </c>
      <c r="E32" s="10"/>
      <c r="F32" s="26"/>
      <c r="G32" s="35"/>
      <c r="H32" s="10"/>
      <c r="I32" s="26"/>
      <c r="J32" s="10"/>
    </row>
    <row r="33" spans="1:10" ht="30">
      <c r="A33" s="10">
        <v>29</v>
      </c>
      <c r="B33" s="3" t="s">
        <v>675</v>
      </c>
      <c r="C33" s="10" t="s">
        <v>13</v>
      </c>
      <c r="D33" s="10">
        <v>4</v>
      </c>
      <c r="E33" s="10"/>
      <c r="F33" s="26"/>
      <c r="G33" s="35"/>
      <c r="H33" s="10"/>
      <c r="I33" s="26"/>
      <c r="J33" s="10"/>
    </row>
    <row r="34" spans="1:10">
      <c r="A34" s="10">
        <v>30</v>
      </c>
      <c r="B34" s="3" t="s">
        <v>676</v>
      </c>
      <c r="C34" s="10" t="s">
        <v>13</v>
      </c>
      <c r="D34" s="10">
        <v>4</v>
      </c>
      <c r="E34" s="10"/>
      <c r="F34" s="26"/>
      <c r="G34" s="35"/>
      <c r="H34" s="10"/>
      <c r="I34" s="26"/>
      <c r="J34" s="10"/>
    </row>
    <row r="35" spans="1:10" ht="30">
      <c r="A35" s="10">
        <v>31</v>
      </c>
      <c r="B35" s="3" t="s">
        <v>677</v>
      </c>
      <c r="C35" s="10" t="s">
        <v>13</v>
      </c>
      <c r="D35" s="10">
        <v>18</v>
      </c>
      <c r="E35" s="10"/>
      <c r="F35" s="26"/>
      <c r="G35" s="35"/>
      <c r="H35" s="10"/>
      <c r="I35" s="26"/>
      <c r="J35" s="10"/>
    </row>
    <row r="36" spans="1:10" ht="30">
      <c r="A36" s="10">
        <v>32</v>
      </c>
      <c r="B36" s="3" t="s">
        <v>678</v>
      </c>
      <c r="C36" s="10" t="s">
        <v>13</v>
      </c>
      <c r="D36" s="10">
        <v>9</v>
      </c>
      <c r="E36" s="10"/>
      <c r="F36" s="26"/>
      <c r="G36" s="35"/>
      <c r="H36" s="10"/>
      <c r="I36" s="26"/>
      <c r="J36" s="10"/>
    </row>
    <row r="37" spans="1:10">
      <c r="A37" s="10">
        <v>33</v>
      </c>
      <c r="B37" s="3" t="s">
        <v>679</v>
      </c>
      <c r="C37" s="10" t="s">
        <v>13</v>
      </c>
      <c r="D37" s="10">
        <v>4</v>
      </c>
      <c r="E37" s="10"/>
      <c r="F37" s="26"/>
      <c r="G37" s="35"/>
      <c r="H37" s="10"/>
      <c r="I37" s="26"/>
      <c r="J37" s="10"/>
    </row>
    <row r="38" spans="1:10" ht="45">
      <c r="A38" s="10">
        <v>34</v>
      </c>
      <c r="B38" s="3" t="s">
        <v>680</v>
      </c>
      <c r="C38" s="10" t="s">
        <v>13</v>
      </c>
      <c r="D38" s="10">
        <v>2</v>
      </c>
      <c r="E38" s="10"/>
      <c r="F38" s="26"/>
      <c r="G38" s="35"/>
      <c r="H38" s="10"/>
      <c r="I38" s="26"/>
      <c r="J38" s="10"/>
    </row>
    <row r="39" spans="1:10" ht="45">
      <c r="A39" s="10">
        <v>35</v>
      </c>
      <c r="B39" s="3" t="s">
        <v>681</v>
      </c>
      <c r="C39" s="10" t="s">
        <v>13</v>
      </c>
      <c r="D39" s="10">
        <v>2</v>
      </c>
      <c r="E39" s="10"/>
      <c r="F39" s="26"/>
      <c r="G39" s="35"/>
      <c r="H39" s="10"/>
      <c r="I39" s="26"/>
      <c r="J39" s="10"/>
    </row>
    <row r="40" spans="1:10">
      <c r="A40" s="10">
        <v>36</v>
      </c>
      <c r="B40" s="3" t="s">
        <v>682</v>
      </c>
      <c r="C40" s="10" t="s">
        <v>13</v>
      </c>
      <c r="D40" s="10">
        <v>1</v>
      </c>
      <c r="E40" s="10"/>
      <c r="F40" s="26"/>
      <c r="G40" s="35"/>
      <c r="H40" s="10"/>
      <c r="I40" s="26"/>
      <c r="J40" s="10"/>
    </row>
    <row r="41" spans="1:10">
      <c r="A41" s="10">
        <v>37</v>
      </c>
      <c r="B41" s="3" t="s">
        <v>683</v>
      </c>
      <c r="C41" s="10" t="s">
        <v>13</v>
      </c>
      <c r="D41" s="10">
        <v>1</v>
      </c>
      <c r="E41" s="10"/>
      <c r="F41" s="26"/>
      <c r="G41" s="35"/>
      <c r="H41" s="10"/>
      <c r="I41" s="26"/>
      <c r="J41" s="10"/>
    </row>
    <row r="42" spans="1:10" ht="30">
      <c r="A42" s="10">
        <v>38</v>
      </c>
      <c r="B42" s="3" t="s">
        <v>684</v>
      </c>
      <c r="C42" s="10" t="s">
        <v>13</v>
      </c>
      <c r="D42" s="10">
        <v>1</v>
      </c>
      <c r="E42" s="10"/>
      <c r="F42" s="26"/>
      <c r="G42" s="35"/>
      <c r="H42" s="10"/>
      <c r="I42" s="26"/>
      <c r="J42" s="10"/>
    </row>
    <row r="43" spans="1:10" ht="30">
      <c r="A43" s="10">
        <v>39</v>
      </c>
      <c r="B43" s="3" t="s">
        <v>685</v>
      </c>
      <c r="C43" s="10" t="s">
        <v>13</v>
      </c>
      <c r="D43" s="10">
        <v>240</v>
      </c>
      <c r="E43" s="10"/>
      <c r="F43" s="26"/>
      <c r="G43" s="35"/>
      <c r="H43" s="10"/>
      <c r="I43" s="26"/>
      <c r="J43" s="10"/>
    </row>
    <row r="44" spans="1:10" ht="30">
      <c r="A44" s="10">
        <v>40</v>
      </c>
      <c r="B44" s="3" t="s">
        <v>686</v>
      </c>
      <c r="C44" s="10" t="s">
        <v>13</v>
      </c>
      <c r="D44" s="10">
        <v>1</v>
      </c>
      <c r="E44" s="10"/>
      <c r="F44" s="26"/>
      <c r="G44" s="35"/>
      <c r="H44" s="10"/>
      <c r="I44" s="26"/>
      <c r="J44" s="10"/>
    </row>
    <row r="45" spans="1:10" ht="30">
      <c r="A45" s="10">
        <v>41</v>
      </c>
      <c r="B45" s="3" t="s">
        <v>687</v>
      </c>
      <c r="C45" s="10" t="s">
        <v>13</v>
      </c>
      <c r="D45" s="10">
        <v>1</v>
      </c>
      <c r="E45" s="10"/>
      <c r="F45" s="26"/>
      <c r="G45" s="35"/>
      <c r="H45" s="10"/>
      <c r="I45" s="26"/>
      <c r="J45" s="10"/>
    </row>
    <row r="46" spans="1:10" ht="45">
      <c r="A46" s="10">
        <v>42</v>
      </c>
      <c r="B46" s="3" t="s">
        <v>688</v>
      </c>
      <c r="C46" s="10" t="s">
        <v>13</v>
      </c>
      <c r="D46" s="10">
        <v>1</v>
      </c>
      <c r="E46" s="10"/>
      <c r="F46" s="26"/>
      <c r="G46" s="35"/>
      <c r="H46" s="10"/>
      <c r="I46" s="26"/>
      <c r="J46" s="10"/>
    </row>
    <row r="47" spans="1:10" ht="30">
      <c r="A47" s="10">
        <v>43</v>
      </c>
      <c r="B47" s="3" t="s">
        <v>689</v>
      </c>
      <c r="C47" s="10" t="s">
        <v>13</v>
      </c>
      <c r="D47" s="10">
        <v>1</v>
      </c>
      <c r="E47" s="10"/>
      <c r="F47" s="26"/>
      <c r="G47" s="35"/>
      <c r="H47" s="10"/>
      <c r="I47" s="26"/>
      <c r="J47" s="10"/>
    </row>
    <row r="48" spans="1:10">
      <c r="A48" s="10">
        <v>44</v>
      </c>
      <c r="B48" s="3" t="s">
        <v>690</v>
      </c>
      <c r="C48" s="10" t="s">
        <v>13</v>
      </c>
      <c r="D48" s="10">
        <v>1</v>
      </c>
      <c r="E48" s="10"/>
      <c r="F48" s="26"/>
      <c r="G48" s="35"/>
      <c r="H48" s="10"/>
      <c r="I48" s="26"/>
      <c r="J48" s="10"/>
    </row>
    <row r="49" spans="1:10" ht="30">
      <c r="A49" s="10">
        <v>45</v>
      </c>
      <c r="B49" s="3" t="s">
        <v>691</v>
      </c>
      <c r="C49" s="10" t="s">
        <v>13</v>
      </c>
      <c r="D49" s="10">
        <v>2</v>
      </c>
      <c r="E49" s="10"/>
      <c r="F49" s="26"/>
      <c r="G49" s="35"/>
      <c r="H49" s="10"/>
      <c r="I49" s="26"/>
      <c r="J49" s="10"/>
    </row>
    <row r="50" spans="1:10" ht="30">
      <c r="A50" s="10">
        <v>46</v>
      </c>
      <c r="B50" s="3" t="s">
        <v>692</v>
      </c>
      <c r="C50" s="10" t="s">
        <v>13</v>
      </c>
      <c r="D50" s="10">
        <v>1</v>
      </c>
      <c r="E50" s="10"/>
      <c r="F50" s="26"/>
      <c r="G50" s="35"/>
      <c r="H50" s="10"/>
      <c r="I50" s="26"/>
      <c r="J50" s="10"/>
    </row>
    <row r="51" spans="1:10" ht="30">
      <c r="A51" s="10">
        <v>47</v>
      </c>
      <c r="B51" s="3" t="s">
        <v>693</v>
      </c>
      <c r="C51" s="10" t="s">
        <v>13</v>
      </c>
      <c r="D51" s="10">
        <v>1</v>
      </c>
      <c r="E51" s="10"/>
      <c r="F51" s="26"/>
      <c r="G51" s="35"/>
      <c r="H51" s="10"/>
      <c r="I51" s="26"/>
      <c r="J51" s="10"/>
    </row>
    <row r="52" spans="1:10" ht="30">
      <c r="A52" s="10">
        <v>48</v>
      </c>
      <c r="B52" s="3" t="s">
        <v>694</v>
      </c>
      <c r="C52" s="10" t="s">
        <v>13</v>
      </c>
      <c r="D52" s="10">
        <v>1</v>
      </c>
      <c r="E52" s="10"/>
      <c r="F52" s="26"/>
      <c r="G52" s="35"/>
      <c r="H52" s="10"/>
      <c r="I52" s="26"/>
      <c r="J52" s="10"/>
    </row>
    <row r="53" spans="1:10" ht="30">
      <c r="A53" s="10">
        <v>49</v>
      </c>
      <c r="B53" s="3" t="s">
        <v>695</v>
      </c>
      <c r="C53" s="10" t="s">
        <v>13</v>
      </c>
      <c r="D53" s="10">
        <v>1</v>
      </c>
      <c r="E53" s="10"/>
      <c r="F53" s="26"/>
      <c r="G53" s="35"/>
      <c r="H53" s="10"/>
      <c r="I53" s="26"/>
      <c r="J53" s="10"/>
    </row>
    <row r="54" spans="1:10">
      <c r="A54" s="10">
        <v>50</v>
      </c>
      <c r="B54" s="3" t="s">
        <v>696</v>
      </c>
      <c r="C54" s="10" t="s">
        <v>13</v>
      </c>
      <c r="D54" s="10">
        <v>1</v>
      </c>
      <c r="E54" s="10"/>
      <c r="F54" s="26"/>
      <c r="G54" s="35"/>
      <c r="H54" s="10"/>
      <c r="I54" s="26"/>
      <c r="J54" s="10"/>
    </row>
    <row r="55" spans="1:10" ht="45">
      <c r="A55" s="10">
        <v>51</v>
      </c>
      <c r="B55" s="3" t="s">
        <v>697</v>
      </c>
      <c r="C55" s="10" t="s">
        <v>13</v>
      </c>
      <c r="D55" s="10">
        <v>1</v>
      </c>
      <c r="E55" s="10"/>
      <c r="F55" s="26"/>
      <c r="G55" s="35"/>
      <c r="H55" s="10"/>
      <c r="I55" s="26"/>
      <c r="J55" s="10"/>
    </row>
    <row r="56" spans="1:10">
      <c r="A56" s="10">
        <v>52</v>
      </c>
      <c r="B56" s="3" t="s">
        <v>698</v>
      </c>
      <c r="C56" s="10" t="s">
        <v>13</v>
      </c>
      <c r="D56" s="10">
        <v>1</v>
      </c>
      <c r="E56" s="10"/>
      <c r="F56" s="26"/>
      <c r="G56" s="35"/>
      <c r="H56" s="10"/>
      <c r="I56" s="26"/>
      <c r="J56" s="10"/>
    </row>
    <row r="57" spans="1:10" ht="45">
      <c r="A57" s="10">
        <v>53</v>
      </c>
      <c r="B57" s="3" t="s">
        <v>699</v>
      </c>
      <c r="C57" s="10" t="s">
        <v>13</v>
      </c>
      <c r="D57" s="10">
        <v>1</v>
      </c>
      <c r="E57" s="10"/>
      <c r="F57" s="26"/>
      <c r="G57" s="35"/>
      <c r="H57" s="10"/>
      <c r="I57" s="26"/>
      <c r="J57" s="10"/>
    </row>
    <row r="58" spans="1:10" ht="45">
      <c r="A58" s="10">
        <v>54</v>
      </c>
      <c r="B58" s="3" t="s">
        <v>700</v>
      </c>
      <c r="C58" s="10" t="s">
        <v>13</v>
      </c>
      <c r="D58" s="10">
        <v>1</v>
      </c>
      <c r="E58" s="10"/>
      <c r="F58" s="26"/>
      <c r="G58" s="35"/>
      <c r="H58" s="10"/>
      <c r="I58" s="26"/>
      <c r="J58" s="10"/>
    </row>
    <row r="59" spans="1:10" ht="53.25" customHeight="1">
      <c r="A59" s="10">
        <v>55</v>
      </c>
      <c r="B59" s="3" t="s">
        <v>701</v>
      </c>
      <c r="C59" s="10" t="s">
        <v>13</v>
      </c>
      <c r="D59" s="10">
        <v>1</v>
      </c>
      <c r="E59" s="10"/>
      <c r="F59" s="26"/>
      <c r="G59" s="35"/>
      <c r="H59" s="10"/>
      <c r="I59" s="26"/>
      <c r="J59" s="10"/>
    </row>
    <row r="60" spans="1:10" ht="15.95" customHeight="1">
      <c r="A60" s="10"/>
      <c r="B60" s="10" t="s">
        <v>73</v>
      </c>
      <c r="C60" s="10"/>
      <c r="D60" s="10"/>
      <c r="E60" s="10"/>
      <c r="F60" s="34"/>
      <c r="G60" s="34"/>
      <c r="H60" s="34"/>
      <c r="I60" s="34"/>
      <c r="J60" s="34"/>
    </row>
    <row r="63" spans="1:10" s="27" customFormat="1" ht="45" customHeight="1">
      <c r="B63" s="61" t="s">
        <v>1565</v>
      </c>
      <c r="C63" s="61"/>
      <c r="D63" s="61"/>
      <c r="E63" s="61"/>
      <c r="F63" s="61"/>
      <c r="G63" s="61"/>
      <c r="H63" s="61"/>
      <c r="I63" s="61"/>
      <c r="J63" s="61"/>
    </row>
    <row r="64" spans="1:10" s="27" customFormat="1">
      <c r="B64" s="29" t="s">
        <v>74</v>
      </c>
      <c r="H64" s="27" t="s">
        <v>75</v>
      </c>
    </row>
    <row r="65" spans="2:9" s="27" customFormat="1">
      <c r="B65" s="29" t="s">
        <v>76</v>
      </c>
      <c r="I65" s="27" t="s">
        <v>77</v>
      </c>
    </row>
  </sheetData>
  <mergeCells count="1">
    <mergeCell ref="B63:J63"/>
  </mergeCells>
  <pageMargins left="0.74791666666666701" right="0.74791666666666701" top="0.98402777777777795" bottom="0.98402777777777795" header="0.51180555555555496" footer="0.51180555555555496"/>
  <pageSetup paperSize="9" scale="64" firstPageNumber="0" orientation="portrait" horizontalDpi="300" verticalDpi="30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3"/>
  <sheetViews>
    <sheetView zoomScaleNormal="100" workbookViewId="0">
      <selection activeCell="E5" sqref="E5:I10"/>
    </sheetView>
  </sheetViews>
  <sheetFormatPr defaultRowHeight="15"/>
  <cols>
    <col min="1" max="1" width="4" customWidth="1"/>
    <col min="2" max="2" width="39" customWidth="1"/>
    <col min="3" max="3" width="10.28515625" customWidth="1"/>
    <col min="4" max="4" width="7.7109375" customWidth="1"/>
    <col min="5" max="5" width="12.140625" customWidth="1"/>
    <col min="6" max="6" width="10" customWidth="1"/>
    <col min="7" max="7" width="7.5703125" customWidth="1"/>
    <col min="8" max="8" width="12.140625" customWidth="1"/>
    <col min="9" max="9" width="9.42578125" customWidth="1"/>
    <col min="10" max="1023" width="10.7109375" customWidth="1"/>
    <col min="1024" max="1025" width="10.42578125" customWidth="1"/>
  </cols>
  <sheetData>
    <row r="1" spans="1:10">
      <c r="B1" t="s">
        <v>0</v>
      </c>
    </row>
    <row r="2" spans="1:10">
      <c r="B2" t="s">
        <v>1</v>
      </c>
    </row>
    <row r="3" spans="1:10">
      <c r="A3" t="s">
        <v>702</v>
      </c>
    </row>
    <row r="4" spans="1:10" ht="77.25">
      <c r="A4" s="4" t="s">
        <v>3</v>
      </c>
      <c r="B4" s="4" t="s">
        <v>4</v>
      </c>
      <c r="C4" s="4" t="s">
        <v>5</v>
      </c>
      <c r="D4" s="4" t="s">
        <v>6</v>
      </c>
      <c r="E4" s="4" t="s">
        <v>7</v>
      </c>
      <c r="F4" s="4" t="s">
        <v>8</v>
      </c>
      <c r="G4" s="4" t="s">
        <v>9</v>
      </c>
      <c r="H4" s="4" t="s">
        <v>10</v>
      </c>
      <c r="I4" s="5" t="s">
        <v>11</v>
      </c>
      <c r="J4" s="5" t="s">
        <v>1559</v>
      </c>
    </row>
    <row r="5" spans="1:10" ht="24" customHeight="1">
      <c r="A5" s="10">
        <v>1</v>
      </c>
      <c r="B5" s="3" t="s">
        <v>703</v>
      </c>
      <c r="C5" s="10" t="s">
        <v>13</v>
      </c>
      <c r="D5" s="10">
        <v>150</v>
      </c>
      <c r="E5" s="10"/>
      <c r="F5" s="10"/>
      <c r="G5" s="35"/>
      <c r="H5" s="10"/>
      <c r="I5" s="10"/>
      <c r="J5" s="10"/>
    </row>
    <row r="6" spans="1:10" ht="30">
      <c r="A6" s="10">
        <v>2</v>
      </c>
      <c r="B6" s="3" t="s">
        <v>704</v>
      </c>
      <c r="C6" s="10" t="s">
        <v>13</v>
      </c>
      <c r="D6" s="10">
        <v>250</v>
      </c>
      <c r="E6" s="10"/>
      <c r="F6" s="26"/>
      <c r="G6" s="35"/>
      <c r="H6" s="10"/>
      <c r="I6" s="26"/>
      <c r="J6" s="10"/>
    </row>
    <row r="7" spans="1:10" ht="30">
      <c r="A7" s="10">
        <v>3</v>
      </c>
      <c r="B7" s="3" t="s">
        <v>705</v>
      </c>
      <c r="C7" s="10" t="s">
        <v>13</v>
      </c>
      <c r="D7" s="10">
        <v>60</v>
      </c>
      <c r="E7" s="10"/>
      <c r="F7" s="26"/>
      <c r="G7" s="35"/>
      <c r="H7" s="10"/>
      <c r="I7" s="26"/>
      <c r="J7" s="10"/>
    </row>
    <row r="8" spans="1:10" ht="103.5" customHeight="1">
      <c r="A8" s="10">
        <v>4</v>
      </c>
      <c r="B8" s="3" t="s">
        <v>706</v>
      </c>
      <c r="C8" s="10" t="s">
        <v>13</v>
      </c>
      <c r="D8" s="10">
        <v>60</v>
      </c>
      <c r="E8" s="10"/>
      <c r="F8" s="26"/>
      <c r="G8" s="35"/>
      <c r="H8" s="10"/>
      <c r="I8" s="26"/>
      <c r="J8" s="10"/>
    </row>
    <row r="9" spans="1:10">
      <c r="A9" s="10"/>
      <c r="B9" s="10" t="s">
        <v>73</v>
      </c>
      <c r="C9" s="10"/>
      <c r="D9" s="10"/>
      <c r="E9" s="10"/>
      <c r="F9" s="34"/>
      <c r="G9" s="34"/>
      <c r="H9" s="34"/>
      <c r="I9" s="34"/>
      <c r="J9" s="10"/>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8"/>
    </sheetView>
  </sheetViews>
  <sheetFormatPr defaultRowHeight="15"/>
  <cols>
    <col min="1" max="1" width="3.5703125" customWidth="1"/>
    <col min="2" max="2" width="37" customWidth="1"/>
    <col min="3" max="1025" width="10.7109375" customWidth="1"/>
  </cols>
  <sheetData>
    <row r="1" spans="1:10">
      <c r="B1" t="s">
        <v>0</v>
      </c>
    </row>
    <row r="2" spans="1:10">
      <c r="B2" t="s">
        <v>1</v>
      </c>
    </row>
    <row r="3" spans="1:10">
      <c r="A3" t="s">
        <v>707</v>
      </c>
    </row>
    <row r="4" spans="1:10" ht="77.25">
      <c r="A4" s="4" t="s">
        <v>3</v>
      </c>
      <c r="B4" s="4" t="s">
        <v>4</v>
      </c>
      <c r="C4" s="4" t="s">
        <v>5</v>
      </c>
      <c r="D4" s="4" t="s">
        <v>6</v>
      </c>
      <c r="E4" s="4" t="s">
        <v>7</v>
      </c>
      <c r="F4" s="4" t="s">
        <v>8</v>
      </c>
      <c r="G4" s="4" t="s">
        <v>9</v>
      </c>
      <c r="H4" s="4" t="s">
        <v>10</v>
      </c>
      <c r="I4" s="5" t="s">
        <v>11</v>
      </c>
      <c r="J4" s="5" t="s">
        <v>1559</v>
      </c>
    </row>
    <row r="5" spans="1:10" ht="134.25" customHeight="1">
      <c r="A5" s="10">
        <v>1</v>
      </c>
      <c r="B5" s="3" t="s">
        <v>708</v>
      </c>
      <c r="C5" s="10" t="s">
        <v>13</v>
      </c>
      <c r="D5" s="10">
        <v>200</v>
      </c>
      <c r="E5" s="10"/>
      <c r="F5" s="10"/>
      <c r="G5" s="35"/>
      <c r="H5" s="10"/>
      <c r="I5" s="10"/>
      <c r="J5" s="10"/>
    </row>
    <row r="6" spans="1:10" ht="104.25" customHeight="1">
      <c r="A6" s="10">
        <v>2</v>
      </c>
      <c r="B6" s="3" t="s">
        <v>709</v>
      </c>
      <c r="C6" s="10" t="s">
        <v>13</v>
      </c>
      <c r="D6" s="10">
        <v>250</v>
      </c>
      <c r="E6" s="10"/>
      <c r="F6" s="26"/>
      <c r="G6" s="35"/>
      <c r="H6" s="10"/>
      <c r="I6" s="26"/>
      <c r="J6" s="10"/>
    </row>
    <row r="7" spans="1:10">
      <c r="A7" s="10"/>
      <c r="B7" s="3" t="s">
        <v>96</v>
      </c>
      <c r="C7" s="10"/>
      <c r="D7" s="10"/>
      <c r="E7" s="10"/>
      <c r="F7" s="34"/>
      <c r="G7" s="34"/>
      <c r="H7" s="34"/>
      <c r="I7" s="34"/>
      <c r="J7" s="10"/>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62" firstPageNumber="0" orientation="portrait" horizontalDpi="300" verticalDpi="300"/>
  <headerFooter>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4"/>
  <sheetViews>
    <sheetView zoomScaleNormal="100" workbookViewId="0">
      <selection activeCell="E6" sqref="E6:I13"/>
    </sheetView>
  </sheetViews>
  <sheetFormatPr defaultRowHeight="15"/>
  <cols>
    <col min="1" max="1" width="4.5703125" customWidth="1"/>
    <col min="2" max="2" width="44.5703125" customWidth="1"/>
    <col min="3" max="3" width="7.7109375" customWidth="1"/>
    <col min="4" max="4" width="10.140625" customWidth="1"/>
    <col min="5" max="5" width="12.140625" customWidth="1"/>
    <col min="6" max="6" width="10.140625" customWidth="1"/>
    <col min="7" max="7" width="6.28515625" customWidth="1"/>
    <col min="8" max="8" width="12.140625" customWidth="1"/>
    <col min="9" max="9" width="10.140625" customWidth="1"/>
    <col min="10" max="1023" width="10.7109375" customWidth="1"/>
    <col min="1024" max="1025" width="10.42578125" customWidth="1"/>
  </cols>
  <sheetData>
    <row r="2" spans="1:10">
      <c r="B2" t="s">
        <v>0</v>
      </c>
    </row>
    <row r="3" spans="1:10">
      <c r="B3" t="s">
        <v>1</v>
      </c>
    </row>
    <row r="4" spans="1:10">
      <c r="A4" t="s">
        <v>710</v>
      </c>
    </row>
    <row r="5" spans="1:10" ht="77.25">
      <c r="A5" s="4" t="s">
        <v>3</v>
      </c>
      <c r="B5" s="4" t="s">
        <v>4</v>
      </c>
      <c r="C5" s="4" t="s">
        <v>5</v>
      </c>
      <c r="D5" s="4" t="s">
        <v>6</v>
      </c>
      <c r="E5" s="4" t="s">
        <v>7</v>
      </c>
      <c r="F5" s="4" t="s">
        <v>8</v>
      </c>
      <c r="G5" s="4" t="s">
        <v>9</v>
      </c>
      <c r="H5" s="4" t="s">
        <v>10</v>
      </c>
      <c r="I5" s="5" t="s">
        <v>11</v>
      </c>
      <c r="J5" s="5" t="s">
        <v>1559</v>
      </c>
    </row>
    <row r="6" spans="1:10" ht="150">
      <c r="A6" s="10">
        <v>1</v>
      </c>
      <c r="B6" s="3" t="s">
        <v>713</v>
      </c>
      <c r="C6" s="10" t="s">
        <v>714</v>
      </c>
      <c r="D6" s="10">
        <v>500</v>
      </c>
      <c r="E6" s="10"/>
      <c r="F6" s="10"/>
      <c r="G6" s="35"/>
      <c r="H6" s="10"/>
      <c r="I6" s="10"/>
      <c r="J6" s="10"/>
    </row>
    <row r="7" spans="1:10" ht="105.75" customHeight="1">
      <c r="A7" s="10">
        <v>2</v>
      </c>
      <c r="B7" s="3" t="s">
        <v>715</v>
      </c>
      <c r="C7" s="10" t="s">
        <v>714</v>
      </c>
      <c r="D7" s="10">
        <v>3500</v>
      </c>
      <c r="E7" s="10"/>
      <c r="F7" s="26"/>
      <c r="G7" s="35"/>
      <c r="H7" s="10"/>
      <c r="I7" s="26"/>
      <c r="J7" s="10"/>
    </row>
    <row r="8" spans="1:10" ht="150">
      <c r="A8" s="10">
        <v>3</v>
      </c>
      <c r="B8" s="3" t="s">
        <v>716</v>
      </c>
      <c r="C8" s="10" t="s">
        <v>714</v>
      </c>
      <c r="D8" s="10">
        <v>1200</v>
      </c>
      <c r="E8" s="10"/>
      <c r="F8" s="26"/>
      <c r="G8" s="35"/>
      <c r="H8" s="10"/>
      <c r="I8" s="26"/>
      <c r="J8" s="10"/>
    </row>
    <row r="9" spans="1:10" ht="108.75" customHeight="1">
      <c r="A9" s="10">
        <v>4</v>
      </c>
      <c r="B9" s="3" t="s">
        <v>717</v>
      </c>
      <c r="C9" s="10" t="s">
        <v>714</v>
      </c>
      <c r="D9" s="10">
        <v>600</v>
      </c>
      <c r="E9" s="10"/>
      <c r="F9" s="26"/>
      <c r="G9" s="35"/>
      <c r="H9" s="10"/>
      <c r="I9" s="26"/>
      <c r="J9" s="10"/>
    </row>
    <row r="10" spans="1:10" ht="135">
      <c r="A10" s="10">
        <v>5</v>
      </c>
      <c r="B10" s="3" t="s">
        <v>718</v>
      </c>
      <c r="C10" s="10" t="s">
        <v>714</v>
      </c>
      <c r="D10" s="10">
        <v>600</v>
      </c>
      <c r="E10" s="10"/>
      <c r="F10" s="26"/>
      <c r="G10" s="35"/>
      <c r="H10" s="10"/>
      <c r="I10" s="26"/>
      <c r="J10" s="10"/>
    </row>
    <row r="11" spans="1:10" ht="30">
      <c r="A11" s="10">
        <v>6</v>
      </c>
      <c r="B11" s="3" t="s">
        <v>719</v>
      </c>
      <c r="C11" s="10" t="s">
        <v>714</v>
      </c>
      <c r="D11" s="10">
        <v>3500</v>
      </c>
      <c r="E11" s="10"/>
      <c r="F11" s="26"/>
      <c r="G11" s="35"/>
      <c r="H11" s="10"/>
      <c r="I11" s="26"/>
      <c r="J11" s="10"/>
    </row>
    <row r="12" spans="1:10">
      <c r="A12" s="10">
        <v>7</v>
      </c>
      <c r="B12" s="3" t="s">
        <v>720</v>
      </c>
      <c r="C12" s="10" t="s">
        <v>721</v>
      </c>
      <c r="D12" s="10">
        <v>1800</v>
      </c>
      <c r="E12" s="10"/>
      <c r="F12" s="26"/>
      <c r="G12" s="35"/>
      <c r="H12" s="10"/>
      <c r="I12" s="26"/>
      <c r="J12" s="10"/>
    </row>
    <row r="13" spans="1:10">
      <c r="A13" s="10"/>
      <c r="B13" s="10" t="s">
        <v>73</v>
      </c>
      <c r="C13" s="10"/>
      <c r="D13" s="10"/>
      <c r="E13" s="10"/>
      <c r="F13" s="34"/>
      <c r="G13" s="34"/>
      <c r="H13" s="34"/>
      <c r="I13" s="34"/>
      <c r="J13" s="34"/>
    </row>
    <row r="16" spans="1:10" s="27" customFormat="1" ht="45" customHeight="1">
      <c r="B16" s="61" t="s">
        <v>1565</v>
      </c>
      <c r="C16" s="61"/>
      <c r="D16" s="61"/>
      <c r="E16" s="61"/>
      <c r="F16" s="61"/>
      <c r="G16" s="61"/>
      <c r="H16" s="61"/>
      <c r="I16" s="61"/>
      <c r="J16" s="61"/>
    </row>
    <row r="17" spans="2:9" s="27" customFormat="1">
      <c r="B17" s="29" t="s">
        <v>74</v>
      </c>
      <c r="H17" s="27" t="s">
        <v>75</v>
      </c>
    </row>
    <row r="18" spans="2:9" s="27" customFormat="1">
      <c r="B18" s="29" t="s">
        <v>76</v>
      </c>
      <c r="I18" s="27" t="s">
        <v>77</v>
      </c>
    </row>
    <row r="24" spans="2:9" ht="19.350000000000001" customHeight="1"/>
  </sheetData>
  <mergeCells count="1">
    <mergeCell ref="B16:J16"/>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colBreaks count="1" manualBreakCount="1">
    <brk id="11"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K13"/>
  <sheetViews>
    <sheetView zoomScaleNormal="100" workbookViewId="0">
      <selection activeCell="E5" sqref="E5:I8"/>
    </sheetView>
  </sheetViews>
  <sheetFormatPr defaultRowHeight="15"/>
  <cols>
    <col min="1" max="1" width="4" customWidth="1"/>
    <col min="2" max="2" width="56" customWidth="1"/>
    <col min="3" max="5" width="8.85546875" customWidth="1"/>
    <col min="6" max="6" width="10.85546875" customWidth="1"/>
    <col min="7" max="9" width="8.85546875" customWidth="1"/>
    <col min="10" max="10" width="9.7109375" customWidth="1"/>
    <col min="11" max="1023" width="8.85546875" customWidth="1"/>
    <col min="1024" max="1025" width="10.42578125" customWidth="1"/>
  </cols>
  <sheetData>
    <row r="1" spans="1:11">
      <c r="B1" t="s">
        <v>0</v>
      </c>
    </row>
    <row r="2" spans="1:11">
      <c r="B2" t="s">
        <v>1</v>
      </c>
    </row>
    <row r="3" spans="1:11">
      <c r="A3" t="s">
        <v>722</v>
      </c>
    </row>
    <row r="4" spans="1:11" ht="77.25">
      <c r="A4" s="4" t="s">
        <v>3</v>
      </c>
      <c r="B4" s="4" t="s">
        <v>4</v>
      </c>
      <c r="C4" s="4" t="s">
        <v>5</v>
      </c>
      <c r="D4" s="4" t="s">
        <v>6</v>
      </c>
      <c r="E4" s="4" t="s">
        <v>7</v>
      </c>
      <c r="F4" s="4" t="s">
        <v>8</v>
      </c>
      <c r="G4" s="4" t="s">
        <v>9</v>
      </c>
      <c r="H4" s="4" t="s">
        <v>10</v>
      </c>
      <c r="I4" s="5" t="s">
        <v>11</v>
      </c>
      <c r="J4" s="5" t="s">
        <v>1559</v>
      </c>
    </row>
    <row r="5" spans="1:11" ht="181.5" customHeight="1">
      <c r="A5" s="26">
        <v>1</v>
      </c>
      <c r="B5" s="28" t="s">
        <v>1584</v>
      </c>
      <c r="C5" s="26" t="s">
        <v>13</v>
      </c>
      <c r="D5" s="26">
        <v>2000</v>
      </c>
      <c r="E5" s="26"/>
      <c r="F5" s="26"/>
      <c r="G5" s="35"/>
      <c r="H5" s="26"/>
      <c r="I5" s="26"/>
      <c r="J5" s="26"/>
    </row>
    <row r="6" spans="1:11" ht="181.5" customHeight="1">
      <c r="A6" s="26">
        <v>2</v>
      </c>
      <c r="B6" s="28" t="s">
        <v>1585</v>
      </c>
      <c r="C6" s="26" t="s">
        <v>13</v>
      </c>
      <c r="D6" s="26">
        <v>2200</v>
      </c>
      <c r="E6" s="26"/>
      <c r="F6" s="26"/>
      <c r="G6" s="35"/>
      <c r="H6" s="26"/>
      <c r="I6" s="26"/>
      <c r="J6" s="26"/>
    </row>
    <row r="7" spans="1:11" ht="181.5" customHeight="1">
      <c r="A7" s="26"/>
      <c r="B7" s="28" t="s">
        <v>1586</v>
      </c>
      <c r="C7" s="26" t="s">
        <v>13</v>
      </c>
      <c r="D7" s="26">
        <v>1000</v>
      </c>
      <c r="E7" s="26"/>
      <c r="F7" s="26"/>
      <c r="G7" s="35"/>
      <c r="H7" s="26"/>
      <c r="I7" s="26"/>
      <c r="J7" s="26"/>
    </row>
    <row r="8" spans="1:11">
      <c r="A8" s="26"/>
      <c r="B8" s="30" t="s">
        <v>73</v>
      </c>
      <c r="C8" s="26"/>
      <c r="D8" s="26"/>
      <c r="E8" s="26"/>
      <c r="F8" s="34"/>
      <c r="G8" s="34"/>
      <c r="H8" s="34"/>
      <c r="I8" s="34"/>
      <c r="J8" s="34"/>
      <c r="K8" s="36"/>
    </row>
    <row r="11" spans="1:11" s="27" customFormat="1" ht="45" customHeight="1">
      <c r="B11" s="61" t="s">
        <v>1565</v>
      </c>
      <c r="C11" s="61"/>
      <c r="D11" s="61"/>
      <c r="E11" s="61"/>
      <c r="F11" s="61"/>
      <c r="G11" s="61"/>
      <c r="H11" s="61"/>
      <c r="I11" s="61"/>
      <c r="J11" s="61"/>
    </row>
    <row r="12" spans="1:11" s="27" customFormat="1">
      <c r="B12" s="29" t="s">
        <v>74</v>
      </c>
      <c r="H12" s="27" t="s">
        <v>75</v>
      </c>
    </row>
    <row r="13" spans="1:11" s="27" customFormat="1">
      <c r="B13" s="29" t="s">
        <v>76</v>
      </c>
      <c r="I13" s="27" t="s">
        <v>77</v>
      </c>
    </row>
  </sheetData>
  <mergeCells count="1">
    <mergeCell ref="B11:J11"/>
  </mergeCells>
  <pageMargins left="0.7" right="0.7" top="0.75" bottom="0.75" header="0.51180555555555496" footer="0.51180555555555496"/>
  <pageSetup paperSize="9" scale="61" firstPageNumber="0" orientation="portrait" horizontalDpi="300" verticalDpi="30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0"/>
  <sheetViews>
    <sheetView topLeftCell="A4" zoomScaleNormal="100" workbookViewId="0">
      <selection activeCell="E5" sqref="E5:J13"/>
    </sheetView>
  </sheetViews>
  <sheetFormatPr defaultRowHeight="15"/>
  <cols>
    <col min="1" max="1" width="4" customWidth="1"/>
    <col min="2" max="2" width="40.7109375" customWidth="1"/>
    <col min="3" max="3" width="9.85546875" customWidth="1"/>
    <col min="4" max="4" width="6.42578125" customWidth="1"/>
    <col min="5" max="5" width="12.7109375" customWidth="1"/>
    <col min="6" max="6" width="11.140625" customWidth="1"/>
    <col min="7" max="7" width="8.85546875" customWidth="1"/>
    <col min="8" max="8" width="12.140625" customWidth="1"/>
    <col min="9" max="10" width="11.140625" customWidth="1"/>
    <col min="11" max="1023" width="8.85546875" customWidth="1"/>
    <col min="1024" max="1025" width="10.42578125" customWidth="1"/>
  </cols>
  <sheetData>
    <row r="1" spans="1:10">
      <c r="B1" t="s">
        <v>0</v>
      </c>
    </row>
    <row r="2" spans="1:10">
      <c r="B2" t="s">
        <v>1</v>
      </c>
    </row>
    <row r="3" spans="1:10">
      <c r="A3" t="s">
        <v>723</v>
      </c>
    </row>
    <row r="4" spans="1:10" ht="77.25">
      <c r="A4" s="4" t="s">
        <v>3</v>
      </c>
      <c r="B4" s="4" t="s">
        <v>4</v>
      </c>
      <c r="C4" s="4" t="s">
        <v>5</v>
      </c>
      <c r="D4" s="4" t="s">
        <v>6</v>
      </c>
      <c r="E4" s="4" t="s">
        <v>7</v>
      </c>
      <c r="F4" s="4" t="s">
        <v>8</v>
      </c>
      <c r="G4" s="4" t="s">
        <v>9</v>
      </c>
      <c r="H4" s="4" t="s">
        <v>10</v>
      </c>
      <c r="I4" s="5" t="s">
        <v>11</v>
      </c>
      <c r="J4" s="5" t="s">
        <v>1559</v>
      </c>
    </row>
    <row r="5" spans="1:10" ht="30">
      <c r="A5" s="10">
        <v>1</v>
      </c>
      <c r="B5" s="3" t="s">
        <v>724</v>
      </c>
      <c r="C5" s="10" t="s">
        <v>301</v>
      </c>
      <c r="D5" s="10">
        <v>500</v>
      </c>
      <c r="E5" s="10"/>
      <c r="F5" s="10"/>
      <c r="G5" s="35"/>
      <c r="H5" s="10"/>
      <c r="I5" s="10"/>
      <c r="J5" s="10"/>
    </row>
    <row r="6" spans="1:10" ht="30">
      <c r="A6" s="10">
        <v>2</v>
      </c>
      <c r="B6" s="3" t="s">
        <v>725</v>
      </c>
      <c r="C6" s="10" t="s">
        <v>301</v>
      </c>
      <c r="D6" s="10">
        <v>800</v>
      </c>
      <c r="E6" s="10"/>
      <c r="F6" s="26"/>
      <c r="G6" s="35"/>
      <c r="H6" s="10"/>
      <c r="I6" s="26"/>
      <c r="J6" s="10"/>
    </row>
    <row r="7" spans="1:10" ht="30">
      <c r="A7" s="10">
        <v>3</v>
      </c>
      <c r="B7" s="3" t="s">
        <v>726</v>
      </c>
      <c r="C7" s="10" t="s">
        <v>301</v>
      </c>
      <c r="D7" s="10">
        <v>400</v>
      </c>
      <c r="E7" s="10"/>
      <c r="F7" s="26"/>
      <c r="G7" s="35"/>
      <c r="H7" s="10"/>
      <c r="I7" s="26"/>
      <c r="J7" s="10"/>
    </row>
    <row r="8" spans="1:10" ht="30">
      <c r="A8" s="10">
        <v>4</v>
      </c>
      <c r="B8" s="3" t="s">
        <v>727</v>
      </c>
      <c r="C8" s="10" t="s">
        <v>301</v>
      </c>
      <c r="D8" s="10">
        <v>300</v>
      </c>
      <c r="E8" s="10"/>
      <c r="F8" s="26"/>
      <c r="G8" s="35"/>
      <c r="H8" s="10"/>
      <c r="I8" s="26"/>
      <c r="J8" s="10"/>
    </row>
    <row r="9" spans="1:10" ht="30">
      <c r="A9" s="10">
        <v>5</v>
      </c>
      <c r="B9" s="3" t="s">
        <v>728</v>
      </c>
      <c r="C9" s="10" t="s">
        <v>301</v>
      </c>
      <c r="D9" s="10">
        <v>200</v>
      </c>
      <c r="E9" s="10"/>
      <c r="F9" s="26"/>
      <c r="G9" s="35"/>
      <c r="H9" s="10"/>
      <c r="I9" s="26"/>
      <c r="J9" s="10"/>
    </row>
    <row r="10" spans="1:10" ht="60">
      <c r="A10" s="10">
        <v>6</v>
      </c>
      <c r="B10" s="3" t="s">
        <v>729</v>
      </c>
      <c r="C10" s="10" t="s">
        <v>13</v>
      </c>
      <c r="D10" s="10">
        <v>100</v>
      </c>
      <c r="E10" s="10"/>
      <c r="F10" s="26"/>
      <c r="G10" s="35"/>
      <c r="H10" s="10"/>
      <c r="I10" s="26"/>
      <c r="J10" s="10"/>
    </row>
    <row r="11" spans="1:10" ht="60">
      <c r="A11" s="10">
        <v>7</v>
      </c>
      <c r="B11" s="3" t="s">
        <v>730</v>
      </c>
      <c r="C11" s="10" t="s">
        <v>13</v>
      </c>
      <c r="D11" s="10">
        <v>80</v>
      </c>
      <c r="E11" s="10"/>
      <c r="F11" s="26"/>
      <c r="G11" s="35"/>
      <c r="H11" s="10"/>
      <c r="I11" s="26"/>
      <c r="J11" s="10"/>
    </row>
    <row r="12" spans="1:10" ht="75">
      <c r="A12" s="10">
        <v>8</v>
      </c>
      <c r="B12" s="3" t="s">
        <v>731</v>
      </c>
      <c r="C12" s="10" t="s">
        <v>13</v>
      </c>
      <c r="D12" s="10">
        <v>50</v>
      </c>
      <c r="E12" s="10"/>
      <c r="F12" s="26"/>
      <c r="G12" s="35"/>
      <c r="H12" s="10"/>
      <c r="I12" s="26"/>
      <c r="J12" s="10"/>
    </row>
    <row r="13" spans="1:10">
      <c r="A13" s="10"/>
      <c r="B13" s="10" t="s">
        <v>73</v>
      </c>
      <c r="C13" s="10"/>
      <c r="D13" s="10"/>
      <c r="E13" s="10"/>
      <c r="F13" s="34"/>
      <c r="G13" s="34"/>
      <c r="H13" s="34"/>
      <c r="I13" s="34"/>
      <c r="J13" s="34"/>
    </row>
    <row r="15" spans="1:10" s="27" customFormat="1" ht="45" customHeight="1">
      <c r="B15" s="61" t="s">
        <v>1565</v>
      </c>
      <c r="C15" s="61"/>
      <c r="D15" s="61"/>
      <c r="E15" s="61"/>
      <c r="F15" s="61"/>
      <c r="G15" s="61"/>
      <c r="H15" s="61"/>
      <c r="I15" s="61"/>
      <c r="J15" s="61"/>
    </row>
    <row r="16" spans="1:10" s="27" customFormat="1">
      <c r="B16" s="29" t="s">
        <v>74</v>
      </c>
      <c r="H16" s="27" t="s">
        <v>75</v>
      </c>
    </row>
    <row r="17" spans="2:9" s="27" customFormat="1">
      <c r="B17" s="29" t="s">
        <v>76</v>
      </c>
      <c r="I17" s="27" t="s">
        <v>77</v>
      </c>
    </row>
    <row r="19" spans="2:9">
      <c r="B19" t="s">
        <v>74</v>
      </c>
      <c r="H19" t="s">
        <v>75</v>
      </c>
    </row>
    <row r="20" spans="2:9">
      <c r="B20" t="s">
        <v>76</v>
      </c>
      <c r="H20" t="s">
        <v>77</v>
      </c>
    </row>
  </sheetData>
  <mergeCells count="1">
    <mergeCell ref="B15:J15"/>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3.5703125" customWidth="1"/>
    <col min="2" max="2" width="34.140625" customWidth="1"/>
    <col min="3" max="3" width="10.140625" customWidth="1"/>
    <col min="4" max="4" width="7.85546875" customWidth="1"/>
    <col min="5" max="6" width="12.140625" customWidth="1"/>
    <col min="7" max="7" width="7" customWidth="1"/>
    <col min="8" max="8" width="12.28515625" customWidth="1"/>
    <col min="9" max="9" width="12.140625" customWidth="1"/>
    <col min="10" max="1025" width="10.7109375" customWidth="1"/>
  </cols>
  <sheetData>
    <row r="1" spans="1:10">
      <c r="B1" t="s">
        <v>0</v>
      </c>
    </row>
    <row r="2" spans="1:10">
      <c r="B2" t="s">
        <v>1</v>
      </c>
    </row>
    <row r="3" spans="1:10">
      <c r="A3" t="s">
        <v>732</v>
      </c>
    </row>
    <row r="4" spans="1:10" ht="77.25">
      <c r="A4" s="4" t="s">
        <v>3</v>
      </c>
      <c r="B4" s="4" t="s">
        <v>4</v>
      </c>
      <c r="C4" s="4" t="s">
        <v>5</v>
      </c>
      <c r="D4" s="4" t="s">
        <v>6</v>
      </c>
      <c r="E4" s="4" t="s">
        <v>7</v>
      </c>
      <c r="F4" s="4" t="s">
        <v>8</v>
      </c>
      <c r="G4" s="4" t="s">
        <v>9</v>
      </c>
      <c r="H4" s="4" t="s">
        <v>10</v>
      </c>
      <c r="I4" s="5" t="s">
        <v>11</v>
      </c>
      <c r="J4" s="5" t="s">
        <v>1559</v>
      </c>
    </row>
    <row r="5" spans="1:10" ht="75">
      <c r="A5" s="10">
        <v>1</v>
      </c>
      <c r="B5" s="3" t="s">
        <v>733</v>
      </c>
      <c r="C5" s="10" t="s">
        <v>734</v>
      </c>
      <c r="D5" s="10">
        <v>15</v>
      </c>
      <c r="E5" s="10"/>
      <c r="F5" s="10"/>
      <c r="G5" s="35"/>
      <c r="H5" s="10"/>
      <c r="I5" s="10"/>
      <c r="J5" s="10"/>
    </row>
    <row r="6" spans="1:10">
      <c r="A6" s="10"/>
      <c r="B6" s="10" t="s">
        <v>73</v>
      </c>
      <c r="C6" s="10"/>
      <c r="D6" s="10"/>
      <c r="E6" s="10"/>
      <c r="F6" s="34"/>
      <c r="G6" s="34"/>
      <c r="H6" s="34"/>
      <c r="I6" s="34"/>
      <c r="J6" s="34"/>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activeCell="E5" sqref="E5:I13"/>
    </sheetView>
  </sheetViews>
  <sheetFormatPr defaultRowHeight="15"/>
  <cols>
    <col min="1" max="1" width="4" customWidth="1"/>
    <col min="2" max="2" width="43.7109375" customWidth="1"/>
    <col min="3" max="3" width="10.28515625" customWidth="1"/>
    <col min="4" max="4" width="6.7109375" customWidth="1"/>
    <col min="5" max="5" width="12.140625" customWidth="1"/>
    <col min="6" max="6" width="10.140625" customWidth="1"/>
    <col min="7" max="7" width="7" customWidth="1"/>
    <col min="8" max="8" width="12.140625" customWidth="1"/>
    <col min="9" max="9" width="8.28515625" customWidth="1"/>
    <col min="10" max="1022" width="10.7109375" customWidth="1"/>
    <col min="1023" max="1025" width="10.42578125" customWidth="1"/>
  </cols>
  <sheetData>
    <row r="1" spans="1:10">
      <c r="B1" t="s">
        <v>0</v>
      </c>
    </row>
    <row r="2" spans="1:10">
      <c r="B2" t="s">
        <v>1</v>
      </c>
    </row>
    <row r="3" spans="1:10">
      <c r="A3" t="s">
        <v>735</v>
      </c>
    </row>
    <row r="4" spans="1:10" ht="77.25">
      <c r="A4" s="4" t="s">
        <v>3</v>
      </c>
      <c r="B4" s="4" t="s">
        <v>4</v>
      </c>
      <c r="C4" s="4" t="s">
        <v>5</v>
      </c>
      <c r="D4" s="4" t="s">
        <v>6</v>
      </c>
      <c r="E4" s="4" t="s">
        <v>7</v>
      </c>
      <c r="F4" s="4" t="s">
        <v>8</v>
      </c>
      <c r="G4" s="4" t="s">
        <v>9</v>
      </c>
      <c r="H4" s="4" t="s">
        <v>10</v>
      </c>
      <c r="I4" s="5" t="s">
        <v>11</v>
      </c>
      <c r="J4" s="5" t="s">
        <v>1559</v>
      </c>
    </row>
    <row r="5" spans="1:10">
      <c r="A5" s="10">
        <v>1</v>
      </c>
      <c r="B5" s="3" t="s">
        <v>736</v>
      </c>
      <c r="C5" s="10" t="s">
        <v>13</v>
      </c>
      <c r="D5" s="10">
        <v>200</v>
      </c>
      <c r="E5" s="10"/>
      <c r="F5" s="10"/>
      <c r="G5" s="35"/>
      <c r="H5" s="10"/>
      <c r="I5" s="10"/>
      <c r="J5" s="10"/>
    </row>
    <row r="6" spans="1:10">
      <c r="A6" s="10">
        <v>2</v>
      </c>
      <c r="B6" s="3" t="s">
        <v>737</v>
      </c>
      <c r="C6" s="10" t="s">
        <v>13</v>
      </c>
      <c r="D6" s="10">
        <v>600</v>
      </c>
      <c r="E6" s="10"/>
      <c r="F6" s="26"/>
      <c r="G6" s="35"/>
      <c r="H6" s="10"/>
      <c r="I6" s="26"/>
      <c r="J6" s="10"/>
    </row>
    <row r="7" spans="1:10" ht="30">
      <c r="A7" s="10">
        <v>3</v>
      </c>
      <c r="B7" s="3" t="s">
        <v>738</v>
      </c>
      <c r="C7" s="10" t="s">
        <v>13</v>
      </c>
      <c r="D7" s="10">
        <v>8500</v>
      </c>
      <c r="E7" s="10"/>
      <c r="F7" s="26"/>
      <c r="G7" s="35"/>
      <c r="H7" s="10"/>
      <c r="I7" s="26"/>
      <c r="J7" s="10"/>
    </row>
    <row r="8" spans="1:10" ht="30">
      <c r="A8" s="10">
        <v>4</v>
      </c>
      <c r="B8" s="3" t="s">
        <v>739</v>
      </c>
      <c r="C8" s="10" t="s">
        <v>13</v>
      </c>
      <c r="D8" s="10">
        <v>5000</v>
      </c>
      <c r="E8" s="10"/>
      <c r="F8" s="26"/>
      <c r="G8" s="35"/>
      <c r="H8" s="10"/>
      <c r="I8" s="26"/>
      <c r="J8" s="10"/>
    </row>
    <row r="9" spans="1:10">
      <c r="A9" s="10">
        <v>5</v>
      </c>
      <c r="B9" s="3" t="s">
        <v>740</v>
      </c>
      <c r="C9" s="10" t="s">
        <v>13</v>
      </c>
      <c r="D9" s="10">
        <v>3000</v>
      </c>
      <c r="E9" s="10"/>
      <c r="F9" s="26"/>
      <c r="G9" s="35"/>
      <c r="H9" s="10"/>
      <c r="I9" s="26"/>
      <c r="J9" s="10"/>
    </row>
    <row r="10" spans="1:10" ht="30">
      <c r="A10" s="10">
        <v>6</v>
      </c>
      <c r="B10" s="3" t="s">
        <v>741</v>
      </c>
      <c r="C10" s="10" t="s">
        <v>13</v>
      </c>
      <c r="D10" s="10">
        <v>200</v>
      </c>
      <c r="E10" s="10"/>
      <c r="F10" s="26"/>
      <c r="G10" s="35"/>
      <c r="H10" s="10"/>
      <c r="I10" s="26"/>
      <c r="J10" s="10"/>
    </row>
    <row r="11" spans="1:10" ht="30">
      <c r="A11" s="10">
        <v>7</v>
      </c>
      <c r="B11" s="3" t="s">
        <v>742</v>
      </c>
      <c r="C11" s="10" t="s">
        <v>13</v>
      </c>
      <c r="D11" s="10">
        <v>200</v>
      </c>
      <c r="E11" s="10"/>
      <c r="F11" s="26"/>
      <c r="G11" s="35"/>
      <c r="H11" s="10"/>
      <c r="I11" s="26"/>
      <c r="J11" s="10"/>
    </row>
    <row r="12" spans="1:10">
      <c r="A12" s="10"/>
      <c r="B12" s="10" t="s">
        <v>73</v>
      </c>
      <c r="C12" s="10"/>
      <c r="D12" s="10"/>
      <c r="E12" s="10"/>
      <c r="F12" s="34"/>
      <c r="G12" s="34"/>
      <c r="H12" s="34"/>
      <c r="I12" s="34"/>
      <c r="J12" s="34"/>
    </row>
    <row r="13" spans="1:10">
      <c r="F13" s="38"/>
    </row>
    <row r="16" spans="1:10" s="27" customFormat="1" ht="45" customHeight="1">
      <c r="B16" s="61" t="s">
        <v>1565</v>
      </c>
      <c r="C16" s="61"/>
      <c r="D16" s="61"/>
      <c r="E16" s="61"/>
      <c r="F16" s="61"/>
      <c r="G16" s="61"/>
      <c r="H16" s="61"/>
      <c r="I16" s="61"/>
      <c r="J16" s="61"/>
    </row>
    <row r="17" spans="2:9" s="27" customFormat="1">
      <c r="B17" s="29" t="s">
        <v>74</v>
      </c>
      <c r="H17" s="27" t="s">
        <v>75</v>
      </c>
    </row>
    <row r="18" spans="2:9" s="27" customFormat="1">
      <c r="B18" s="29" t="s">
        <v>76</v>
      </c>
      <c r="I18" s="27" t="s">
        <v>77</v>
      </c>
    </row>
  </sheetData>
  <mergeCells count="1">
    <mergeCell ref="B16:J16"/>
  </mergeCells>
  <pageMargins left="0.78749999999999998" right="0.78749999999999998" top="1.05277777777778" bottom="1.05277777777778" header="0.78749999999999998" footer="0.78749999999999998"/>
  <pageSetup paperSize="9" scale="62" firstPageNumber="0" orientation="portrait" horizontalDpi="300" verticalDpi="300"/>
  <headerFooter>
    <oddHeader>&amp;C&amp;"Times New Roman,Normalny"&amp;12&amp;A</oddHeader>
    <oddFooter>&amp;C&amp;"Times New Roman,Normalny"&amp;12Strona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1"/>
  <sheetViews>
    <sheetView zoomScaleNormal="100" workbookViewId="0">
      <selection activeCell="E5" sqref="E5:I16"/>
    </sheetView>
  </sheetViews>
  <sheetFormatPr defaultRowHeight="15"/>
  <cols>
    <col min="1" max="1" width="3.5703125" customWidth="1"/>
    <col min="2" max="2" width="36.85546875" customWidth="1"/>
    <col min="3" max="3" width="10.140625" customWidth="1"/>
    <col min="4" max="4" width="7.5703125" customWidth="1"/>
    <col min="5" max="5" width="12.140625" customWidth="1"/>
    <col min="6" max="6" width="9.28515625" customWidth="1"/>
    <col min="7" max="7" width="7.5703125" customWidth="1"/>
    <col min="8" max="8" width="12.140625" customWidth="1"/>
    <col min="9" max="9" width="10" customWidth="1"/>
    <col min="10" max="1022" width="10.7109375" customWidth="1"/>
    <col min="1023" max="1025" width="10.42578125" customWidth="1"/>
  </cols>
  <sheetData>
    <row r="1" spans="1:10">
      <c r="B1" t="s">
        <v>0</v>
      </c>
    </row>
    <row r="2" spans="1:10">
      <c r="B2" t="s">
        <v>1</v>
      </c>
    </row>
    <row r="3" spans="1:10">
      <c r="A3" t="s">
        <v>743</v>
      </c>
    </row>
    <row r="4" spans="1:10" ht="77.25">
      <c r="A4" s="4" t="s">
        <v>3</v>
      </c>
      <c r="B4" s="4" t="s">
        <v>4</v>
      </c>
      <c r="C4" s="4" t="s">
        <v>5</v>
      </c>
      <c r="D4" s="4" t="s">
        <v>6</v>
      </c>
      <c r="E4" s="4" t="s">
        <v>7</v>
      </c>
      <c r="F4" s="4" t="s">
        <v>8</v>
      </c>
      <c r="G4" s="4" t="s">
        <v>9</v>
      </c>
      <c r="H4" s="4" t="s">
        <v>10</v>
      </c>
      <c r="I4" s="5" t="s">
        <v>11</v>
      </c>
      <c r="J4" s="5" t="s">
        <v>1559</v>
      </c>
    </row>
    <row r="5" spans="1:10" ht="45">
      <c r="A5" s="10">
        <v>1</v>
      </c>
      <c r="B5" s="3" t="s">
        <v>744</v>
      </c>
      <c r="C5" s="10" t="s">
        <v>13</v>
      </c>
      <c r="D5" s="10">
        <v>4500</v>
      </c>
      <c r="E5" s="10"/>
      <c r="F5" s="10"/>
      <c r="G5" s="35"/>
      <c r="H5" s="10"/>
      <c r="I5" s="10"/>
      <c r="J5" s="10"/>
    </row>
    <row r="6" spans="1:10" ht="45">
      <c r="A6" s="10">
        <v>2</v>
      </c>
      <c r="B6" s="3" t="s">
        <v>745</v>
      </c>
      <c r="C6" s="10" t="s">
        <v>13</v>
      </c>
      <c r="D6" s="10">
        <v>2000</v>
      </c>
      <c r="E6" s="10"/>
      <c r="F6" s="26"/>
      <c r="G6" s="35"/>
      <c r="H6" s="10"/>
      <c r="I6" s="26"/>
      <c r="J6" s="10"/>
    </row>
    <row r="7" spans="1:10" ht="45">
      <c r="A7" s="10">
        <v>3</v>
      </c>
      <c r="B7" s="3" t="s">
        <v>746</v>
      </c>
      <c r="C7" s="10" t="s">
        <v>13</v>
      </c>
      <c r="D7" s="10">
        <v>400</v>
      </c>
      <c r="E7" s="10"/>
      <c r="F7" s="26"/>
      <c r="G7" s="35"/>
      <c r="H7" s="10"/>
      <c r="I7" s="26"/>
      <c r="J7" s="10"/>
    </row>
    <row r="8" spans="1:10" ht="45">
      <c r="A8" s="10">
        <v>4</v>
      </c>
      <c r="B8" s="3" t="s">
        <v>747</v>
      </c>
      <c r="C8" s="10" t="s">
        <v>13</v>
      </c>
      <c r="D8" s="10">
        <v>400</v>
      </c>
      <c r="E8" s="10"/>
      <c r="F8" s="26"/>
      <c r="G8" s="35"/>
      <c r="H8" s="10"/>
      <c r="I8" s="26"/>
      <c r="J8" s="10"/>
    </row>
    <row r="9" spans="1:10" ht="30">
      <c r="A9" s="10">
        <v>5</v>
      </c>
      <c r="B9" s="3" t="s">
        <v>748</v>
      </c>
      <c r="C9" s="10" t="s">
        <v>13</v>
      </c>
      <c r="D9" s="10">
        <v>100</v>
      </c>
      <c r="E9" s="10"/>
      <c r="F9" s="26"/>
      <c r="G9" s="35"/>
      <c r="H9" s="10"/>
      <c r="I9" s="26"/>
      <c r="J9" s="10"/>
    </row>
    <row r="10" spans="1:10">
      <c r="A10" s="10">
        <v>6</v>
      </c>
      <c r="B10" s="3" t="s">
        <v>749</v>
      </c>
      <c r="C10" s="10" t="s">
        <v>13</v>
      </c>
      <c r="D10" s="10">
        <v>500</v>
      </c>
      <c r="E10" s="10"/>
      <c r="F10" s="26"/>
      <c r="G10" s="35"/>
      <c r="H10" s="10"/>
      <c r="I10" s="26"/>
      <c r="J10" s="10"/>
    </row>
    <row r="11" spans="1:10" ht="60">
      <c r="A11" s="10">
        <v>7</v>
      </c>
      <c r="B11" s="3" t="s">
        <v>750</v>
      </c>
      <c r="C11" s="10" t="s">
        <v>13</v>
      </c>
      <c r="D11" s="10">
        <v>6500</v>
      </c>
      <c r="E11" s="10"/>
      <c r="F11" s="26"/>
      <c r="G11" s="35"/>
      <c r="H11" s="10"/>
      <c r="I11" s="26"/>
      <c r="J11" s="10"/>
    </row>
    <row r="12" spans="1:10">
      <c r="A12" s="10">
        <v>8</v>
      </c>
      <c r="B12" s="3" t="s">
        <v>751</v>
      </c>
      <c r="C12" s="10" t="s">
        <v>13</v>
      </c>
      <c r="D12" s="10">
        <v>14000</v>
      </c>
      <c r="E12" s="10"/>
      <c r="F12" s="26"/>
      <c r="G12" s="35"/>
      <c r="H12" s="10"/>
      <c r="I12" s="26"/>
      <c r="J12" s="10"/>
    </row>
    <row r="13" spans="1:10">
      <c r="A13" s="10">
        <v>9</v>
      </c>
      <c r="B13" s="3" t="s">
        <v>752</v>
      </c>
      <c r="C13" s="10" t="s">
        <v>13</v>
      </c>
      <c r="D13" s="10">
        <v>5000</v>
      </c>
      <c r="E13" s="10"/>
      <c r="F13" s="26"/>
      <c r="G13" s="35"/>
      <c r="H13" s="10"/>
      <c r="I13" s="26"/>
      <c r="J13" s="10"/>
    </row>
    <row r="14" spans="1:10" ht="30">
      <c r="A14" s="10">
        <v>10</v>
      </c>
      <c r="B14" s="3" t="s">
        <v>753</v>
      </c>
      <c r="C14" s="10" t="s">
        <v>13</v>
      </c>
      <c r="D14" s="10">
        <v>3900</v>
      </c>
      <c r="E14" s="10"/>
      <c r="F14" s="26"/>
      <c r="G14" s="35"/>
      <c r="H14" s="10"/>
      <c r="I14" s="26"/>
      <c r="J14" s="10"/>
    </row>
    <row r="15" spans="1:10" ht="46.5" customHeight="1">
      <c r="A15" s="10">
        <v>11</v>
      </c>
      <c r="B15" s="3" t="s">
        <v>754</v>
      </c>
      <c r="C15" s="10" t="s">
        <v>13</v>
      </c>
      <c r="D15" s="10">
        <v>700</v>
      </c>
      <c r="E15" s="10"/>
      <c r="F15" s="26"/>
      <c r="G15" s="35"/>
      <c r="H15" s="10"/>
      <c r="I15" s="26"/>
      <c r="J15" s="10"/>
    </row>
    <row r="16" spans="1:10">
      <c r="A16" s="10"/>
      <c r="B16" s="10" t="s">
        <v>73</v>
      </c>
      <c r="C16" s="10"/>
      <c r="D16" s="10"/>
      <c r="E16" s="10"/>
      <c r="F16" s="34"/>
      <c r="G16" s="34"/>
      <c r="H16" s="34"/>
      <c r="I16" s="34"/>
      <c r="J16" s="34"/>
    </row>
    <row r="19" spans="2:10" s="27" customFormat="1" ht="45" customHeight="1">
      <c r="B19" s="61" t="s">
        <v>1565</v>
      </c>
      <c r="C19" s="61"/>
      <c r="D19" s="61"/>
      <c r="E19" s="61"/>
      <c r="F19" s="61"/>
      <c r="G19" s="61"/>
      <c r="H19" s="61"/>
      <c r="I19" s="61"/>
      <c r="J19" s="61"/>
    </row>
    <row r="20" spans="2:10" s="27" customFormat="1">
      <c r="B20" s="29" t="s">
        <v>74</v>
      </c>
      <c r="H20" s="27" t="s">
        <v>75</v>
      </c>
    </row>
    <row r="21" spans="2:10" s="27" customFormat="1">
      <c r="B21" s="29" t="s">
        <v>76</v>
      </c>
      <c r="I21" s="27" t="s">
        <v>77</v>
      </c>
    </row>
  </sheetData>
  <mergeCells count="1">
    <mergeCell ref="B19:J19"/>
  </mergeCells>
  <pageMargins left="0.78749999999999998" right="0.78749999999999998" top="1.05277777777778" bottom="1.05277777777778" header="0.78749999999999998" footer="0.78749999999999998"/>
  <pageSetup paperSize="9" scale="65" firstPageNumber="0" orientation="portrait" horizontalDpi="300" verticalDpi="300"/>
  <headerFooter>
    <oddHeader>&amp;C&amp;"Times New Roman,Normalny"&amp;12&amp;A</oddHeader>
    <oddFooter>&amp;C&amp;"Times New Roman,Normalny"&amp;12Strona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1:J13"/>
  <sheetViews>
    <sheetView zoomScaleNormal="100" workbookViewId="0">
      <selection activeCell="E5" sqref="E5:I9"/>
    </sheetView>
  </sheetViews>
  <sheetFormatPr defaultRowHeight="15"/>
  <cols>
    <col min="1" max="1" width="3.42578125" customWidth="1"/>
    <col min="2" max="2" width="43.28515625" customWidth="1"/>
    <col min="3" max="3" width="10" customWidth="1"/>
    <col min="4" max="4" width="5.85546875" customWidth="1"/>
    <col min="5" max="5" width="12.140625" customWidth="1"/>
    <col min="6" max="6" width="8.85546875" customWidth="1"/>
    <col min="7" max="7" width="7.7109375" customWidth="1"/>
    <col min="8" max="8" width="12.140625" customWidth="1"/>
    <col min="9" max="9" width="9.28515625" customWidth="1"/>
    <col min="10" max="1023" width="10.7109375" customWidth="1"/>
    <col min="1024" max="1025" width="10.42578125" customWidth="1"/>
  </cols>
  <sheetData>
    <row r="1" spans="1:10">
      <c r="B1" t="s">
        <v>0</v>
      </c>
    </row>
    <row r="2" spans="1:10">
      <c r="B2" t="s">
        <v>1</v>
      </c>
    </row>
    <row r="3" spans="1:10">
      <c r="A3" t="s">
        <v>755</v>
      </c>
    </row>
    <row r="4" spans="1:10" ht="77.25">
      <c r="A4" s="4" t="s">
        <v>3</v>
      </c>
      <c r="B4" s="4" t="s">
        <v>4</v>
      </c>
      <c r="C4" s="4" t="s">
        <v>5</v>
      </c>
      <c r="D4" s="4" t="s">
        <v>6</v>
      </c>
      <c r="E4" s="4" t="s">
        <v>7</v>
      </c>
      <c r="F4" s="4" t="s">
        <v>8</v>
      </c>
      <c r="G4" s="4" t="s">
        <v>9</v>
      </c>
      <c r="H4" s="4" t="s">
        <v>10</v>
      </c>
      <c r="I4" s="5" t="s">
        <v>11</v>
      </c>
      <c r="J4" s="5" t="s">
        <v>1559</v>
      </c>
    </row>
    <row r="5" spans="1:10" ht="30">
      <c r="A5" s="10">
        <v>1</v>
      </c>
      <c r="B5" s="3" t="s">
        <v>756</v>
      </c>
      <c r="C5" s="10" t="s">
        <v>13</v>
      </c>
      <c r="D5" s="10">
        <v>16</v>
      </c>
      <c r="E5" s="10"/>
      <c r="F5" s="10"/>
      <c r="G5" s="35"/>
      <c r="H5" s="10"/>
      <c r="I5" s="10"/>
      <c r="J5" s="10"/>
    </row>
    <row r="6" spans="1:10" ht="30">
      <c r="A6" s="10">
        <v>2</v>
      </c>
      <c r="B6" s="3" t="s">
        <v>757</v>
      </c>
      <c r="C6" s="10" t="s">
        <v>13</v>
      </c>
      <c r="D6" s="10">
        <v>12</v>
      </c>
      <c r="E6" s="10"/>
      <c r="F6" s="26"/>
      <c r="G6" s="35"/>
      <c r="H6" s="10"/>
      <c r="I6" s="26"/>
      <c r="J6" s="10"/>
    </row>
    <row r="7" spans="1:10" ht="30">
      <c r="A7" s="10">
        <v>3</v>
      </c>
      <c r="B7" s="3" t="s">
        <v>758</v>
      </c>
      <c r="C7" s="10" t="s">
        <v>13</v>
      </c>
      <c r="D7" s="10">
        <v>16</v>
      </c>
      <c r="E7" s="10"/>
      <c r="F7" s="26"/>
      <c r="G7" s="35"/>
      <c r="H7" s="10"/>
      <c r="I7" s="26"/>
      <c r="J7" s="10"/>
    </row>
    <row r="8" spans="1:10" ht="30">
      <c r="A8" s="10">
        <v>4</v>
      </c>
      <c r="B8" s="3" t="s">
        <v>759</v>
      </c>
      <c r="C8" s="10" t="s">
        <v>13</v>
      </c>
      <c r="D8" s="10">
        <v>15</v>
      </c>
      <c r="E8" s="10"/>
      <c r="F8" s="26"/>
      <c r="G8" s="35"/>
      <c r="H8" s="10"/>
      <c r="I8" s="26"/>
      <c r="J8" s="10"/>
    </row>
    <row r="9" spans="1:10">
      <c r="A9" s="10"/>
      <c r="B9" s="10" t="s">
        <v>73</v>
      </c>
      <c r="C9" s="10"/>
      <c r="D9" s="10"/>
      <c r="E9" s="10"/>
      <c r="F9" s="34"/>
      <c r="G9" s="34"/>
      <c r="H9" s="34"/>
      <c r="I9" s="34"/>
      <c r="J9" s="10"/>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1"/>
  <sheetViews>
    <sheetView zoomScaleNormal="100" workbookViewId="0">
      <selection activeCell="E5" sqref="E5:I16"/>
    </sheetView>
  </sheetViews>
  <sheetFormatPr defaultRowHeight="15"/>
  <cols>
    <col min="1" max="1" width="4.140625" customWidth="1"/>
    <col min="2" max="2" width="51.7109375" customWidth="1"/>
    <col min="3" max="3" width="9" customWidth="1"/>
    <col min="4" max="4" width="8.28515625" customWidth="1"/>
    <col min="5" max="6" width="10.42578125" customWidth="1"/>
    <col min="7" max="7" width="5.5703125" customWidth="1"/>
    <col min="8" max="1025" width="10.42578125" customWidth="1"/>
  </cols>
  <sheetData>
    <row r="1" spans="1:10">
      <c r="B1" t="s">
        <v>0</v>
      </c>
    </row>
    <row r="2" spans="1:10">
      <c r="B2" t="s">
        <v>1</v>
      </c>
    </row>
    <row r="3" spans="1:10" ht="14.65" customHeight="1">
      <c r="B3" s="63" t="s">
        <v>760</v>
      </c>
      <c r="C3" s="63"/>
      <c r="D3" s="63"/>
      <c r="E3" s="63"/>
      <c r="F3" s="63"/>
    </row>
    <row r="4" spans="1:10" ht="77.25">
      <c r="A4" s="4" t="s">
        <v>3</v>
      </c>
      <c r="B4" s="4" t="s">
        <v>4</v>
      </c>
      <c r="C4" s="4" t="s">
        <v>5</v>
      </c>
      <c r="D4" s="4" t="s">
        <v>6</v>
      </c>
      <c r="E4" s="4" t="s">
        <v>7</v>
      </c>
      <c r="F4" s="4" t="s">
        <v>8</v>
      </c>
      <c r="G4" s="4" t="s">
        <v>9</v>
      </c>
      <c r="H4" s="4" t="s">
        <v>10</v>
      </c>
      <c r="I4" s="5" t="s">
        <v>11</v>
      </c>
      <c r="J4" s="5" t="s">
        <v>1559</v>
      </c>
    </row>
    <row r="5" spans="1:10" ht="45">
      <c r="A5" s="10">
        <v>1</v>
      </c>
      <c r="B5" s="3" t="s">
        <v>761</v>
      </c>
      <c r="C5" s="10" t="s">
        <v>762</v>
      </c>
      <c r="D5" s="10">
        <v>35</v>
      </c>
      <c r="E5" s="10"/>
      <c r="F5" s="10"/>
      <c r="G5" s="35"/>
      <c r="H5" s="10"/>
      <c r="I5" s="10"/>
      <c r="J5" s="10"/>
    </row>
    <row r="6" spans="1:10" ht="30">
      <c r="A6" s="10">
        <v>2</v>
      </c>
      <c r="B6" s="3" t="s">
        <v>763</v>
      </c>
      <c r="C6" s="10" t="s">
        <v>762</v>
      </c>
      <c r="D6" s="10">
        <v>35</v>
      </c>
      <c r="E6" s="10"/>
      <c r="F6" s="26"/>
      <c r="G6" s="35"/>
      <c r="H6" s="10"/>
      <c r="I6" s="26"/>
      <c r="J6" s="10"/>
    </row>
    <row r="7" spans="1:10" ht="30">
      <c r="A7" s="10">
        <v>3</v>
      </c>
      <c r="B7" s="3" t="s">
        <v>764</v>
      </c>
      <c r="C7" s="10" t="s">
        <v>765</v>
      </c>
      <c r="D7" s="10">
        <v>120</v>
      </c>
      <c r="E7" s="10"/>
      <c r="F7" s="26"/>
      <c r="G7" s="35"/>
      <c r="H7" s="10"/>
      <c r="I7" s="26"/>
      <c r="J7" s="10"/>
    </row>
    <row r="8" spans="1:10" ht="30">
      <c r="A8" s="10">
        <v>4</v>
      </c>
      <c r="B8" s="3" t="s">
        <v>766</v>
      </c>
      <c r="C8" s="10" t="s">
        <v>765</v>
      </c>
      <c r="D8" s="10">
        <v>4</v>
      </c>
      <c r="E8" s="10"/>
      <c r="F8" s="26"/>
      <c r="G8" s="35"/>
      <c r="H8" s="10"/>
      <c r="I8" s="26"/>
      <c r="J8" s="10"/>
    </row>
    <row r="9" spans="1:10" ht="30">
      <c r="A9" s="10">
        <v>5</v>
      </c>
      <c r="B9" s="3" t="s">
        <v>767</v>
      </c>
      <c r="C9" s="10" t="s">
        <v>13</v>
      </c>
      <c r="D9" s="10">
        <v>26</v>
      </c>
      <c r="E9" s="10"/>
      <c r="F9" s="26"/>
      <c r="G9" s="35"/>
      <c r="H9" s="10"/>
      <c r="I9" s="26"/>
      <c r="J9" s="10"/>
    </row>
    <row r="10" spans="1:10" ht="30">
      <c r="A10" s="10">
        <v>6</v>
      </c>
      <c r="B10" s="3" t="s">
        <v>768</v>
      </c>
      <c r="C10" s="10" t="s">
        <v>13</v>
      </c>
      <c r="D10" s="10">
        <v>30</v>
      </c>
      <c r="E10" s="10"/>
      <c r="F10" s="26"/>
      <c r="G10" s="35"/>
      <c r="H10" s="10"/>
      <c r="I10" s="26"/>
      <c r="J10" s="10"/>
    </row>
    <row r="11" spans="1:10">
      <c r="A11" s="10">
        <v>7</v>
      </c>
      <c r="B11" s="3" t="s">
        <v>769</v>
      </c>
      <c r="C11" s="10" t="s">
        <v>13</v>
      </c>
      <c r="D11" s="10">
        <v>16</v>
      </c>
      <c r="E11" s="10"/>
      <c r="F11" s="26"/>
      <c r="G11" s="35"/>
      <c r="H11" s="10"/>
      <c r="I11" s="26"/>
      <c r="J11" s="10"/>
    </row>
    <row r="12" spans="1:10">
      <c r="A12" s="10">
        <v>8</v>
      </c>
      <c r="B12" s="3" t="s">
        <v>770</v>
      </c>
      <c r="C12" s="10" t="s">
        <v>13</v>
      </c>
      <c r="D12" s="10">
        <v>450</v>
      </c>
      <c r="E12" s="10"/>
      <c r="F12" s="26"/>
      <c r="G12" s="35"/>
      <c r="H12" s="10"/>
      <c r="I12" s="26"/>
      <c r="J12" s="10"/>
    </row>
    <row r="13" spans="1:10">
      <c r="A13" s="10">
        <v>9</v>
      </c>
      <c r="B13" s="3" t="s">
        <v>771</v>
      </c>
      <c r="C13" s="10" t="s">
        <v>13</v>
      </c>
      <c r="D13" s="10">
        <v>18</v>
      </c>
      <c r="E13" s="10"/>
      <c r="F13" s="26"/>
      <c r="G13" s="35"/>
      <c r="H13" s="10"/>
      <c r="I13" s="26"/>
      <c r="J13" s="10"/>
    </row>
    <row r="14" spans="1:10" ht="30">
      <c r="A14" s="10">
        <v>10</v>
      </c>
      <c r="B14" s="3" t="s">
        <v>772</v>
      </c>
      <c r="C14" s="10" t="s">
        <v>13</v>
      </c>
      <c r="D14" s="10">
        <v>10</v>
      </c>
      <c r="E14" s="10"/>
      <c r="F14" s="26"/>
      <c r="G14" s="35"/>
      <c r="H14" s="10"/>
      <c r="I14" s="26"/>
      <c r="J14" s="10"/>
    </row>
    <row r="15" spans="1:10" ht="45">
      <c r="A15" s="10">
        <v>11</v>
      </c>
      <c r="B15" s="3" t="s">
        <v>773</v>
      </c>
      <c r="C15" s="10" t="s">
        <v>13</v>
      </c>
      <c r="D15" s="10">
        <v>10</v>
      </c>
      <c r="E15" s="10"/>
      <c r="F15" s="26"/>
      <c r="G15" s="35"/>
      <c r="H15" s="10"/>
      <c r="I15" s="26"/>
      <c r="J15" s="10"/>
    </row>
    <row r="16" spans="1:10">
      <c r="A16" s="10"/>
      <c r="B16" s="10" t="s">
        <v>96</v>
      </c>
      <c r="C16" s="10"/>
      <c r="D16" s="10"/>
      <c r="E16" s="10"/>
      <c r="F16" s="34"/>
      <c r="G16" s="34"/>
      <c r="H16" s="34"/>
      <c r="I16" s="34"/>
      <c r="J16" s="10"/>
    </row>
    <row r="19" spans="2:10" s="27" customFormat="1" ht="45" customHeight="1">
      <c r="B19" s="61" t="s">
        <v>1565</v>
      </c>
      <c r="C19" s="61"/>
      <c r="D19" s="61"/>
      <c r="E19" s="61"/>
      <c r="F19" s="61"/>
      <c r="G19" s="61"/>
      <c r="H19" s="61"/>
      <c r="I19" s="61"/>
      <c r="J19" s="61"/>
    </row>
    <row r="20" spans="2:10" s="27" customFormat="1">
      <c r="B20" s="29" t="s">
        <v>74</v>
      </c>
      <c r="H20" s="27" t="s">
        <v>75</v>
      </c>
    </row>
    <row r="21" spans="2:10" s="27" customFormat="1">
      <c r="B21" s="29" t="s">
        <v>76</v>
      </c>
      <c r="I21" s="27" t="s">
        <v>77</v>
      </c>
    </row>
  </sheetData>
  <mergeCells count="2">
    <mergeCell ref="B3:F3"/>
    <mergeCell ref="B19:J19"/>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topLeftCell="A4" zoomScaleNormal="100" workbookViewId="0">
      <selection activeCell="E5" sqref="E5:K8"/>
    </sheetView>
  </sheetViews>
  <sheetFormatPr defaultRowHeight="15"/>
  <cols>
    <col min="1" max="1" width="3.85546875" customWidth="1"/>
    <col min="2" max="2" width="63.7109375" customWidth="1"/>
    <col min="3" max="9" width="8.85546875" customWidth="1"/>
    <col min="10" max="10" width="9.42578125" customWidth="1"/>
    <col min="11" max="1025" width="8.85546875" customWidth="1"/>
  </cols>
  <sheetData>
    <row r="1" spans="1:10">
      <c r="B1" t="s">
        <v>0</v>
      </c>
    </row>
    <row r="2" spans="1:10">
      <c r="B2" t="s">
        <v>1</v>
      </c>
    </row>
    <row r="3" spans="1:10">
      <c r="A3" t="s">
        <v>774</v>
      </c>
    </row>
    <row r="4" spans="1:10" ht="90">
      <c r="A4" s="4" t="s">
        <v>3</v>
      </c>
      <c r="B4" s="4" t="s">
        <v>4</v>
      </c>
      <c r="C4" s="4" t="s">
        <v>5</v>
      </c>
      <c r="D4" s="4" t="s">
        <v>6</v>
      </c>
      <c r="E4" s="4" t="s">
        <v>7</v>
      </c>
      <c r="F4" s="4" t="s">
        <v>8</v>
      </c>
      <c r="G4" s="4" t="s">
        <v>9</v>
      </c>
      <c r="H4" s="4" t="s">
        <v>10</v>
      </c>
      <c r="I4" s="5" t="s">
        <v>11</v>
      </c>
      <c r="J4" s="5" t="s">
        <v>1559</v>
      </c>
    </row>
    <row r="5" spans="1:10" ht="278.25" customHeight="1">
      <c r="A5" s="10">
        <v>1</v>
      </c>
      <c r="B5" s="3" t="s">
        <v>775</v>
      </c>
      <c r="C5" s="10" t="s">
        <v>296</v>
      </c>
      <c r="D5" s="10">
        <v>40</v>
      </c>
      <c r="E5" s="10"/>
      <c r="F5" s="10"/>
      <c r="G5" s="35"/>
      <c r="H5" s="10"/>
      <c r="I5" s="10"/>
      <c r="J5" s="10"/>
    </row>
    <row r="6" spans="1:10" ht="63" customHeight="1">
      <c r="A6" s="10">
        <v>2</v>
      </c>
      <c r="B6" s="3" t="s">
        <v>776</v>
      </c>
      <c r="C6" s="10" t="s">
        <v>777</v>
      </c>
      <c r="D6" s="10">
        <v>20</v>
      </c>
      <c r="E6" s="10"/>
      <c r="F6" s="26"/>
      <c r="G6" s="35"/>
      <c r="H6" s="10"/>
      <c r="I6" s="26"/>
      <c r="J6" s="10"/>
    </row>
    <row r="7" spans="1:10">
      <c r="A7" s="10"/>
      <c r="B7" s="10" t="s">
        <v>96</v>
      </c>
      <c r="C7" s="10"/>
      <c r="D7" s="10"/>
      <c r="E7" s="10"/>
      <c r="F7" s="34"/>
      <c r="G7" s="34"/>
      <c r="H7" s="34"/>
      <c r="I7" s="34"/>
      <c r="J7" s="10"/>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 right="0.7" top="0.75" bottom="0.75" header="0.51180555555555496" footer="0.51180555555555496"/>
  <pageSetup paperSize="9" scale="57" firstPageNumber="0" orientation="portrait" horizontalDpi="300" verticalDpi="30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51"/>
  <sheetViews>
    <sheetView zoomScale="80" zoomScaleNormal="80" workbookViewId="0">
      <selection activeCell="G5" sqref="G5"/>
    </sheetView>
  </sheetViews>
  <sheetFormatPr defaultRowHeight="15"/>
  <cols>
    <col min="1" max="1" width="3.5703125" customWidth="1"/>
    <col min="2" max="2" width="75.28515625" customWidth="1"/>
    <col min="3" max="3" width="10.28515625" customWidth="1"/>
    <col min="4" max="4" width="7.140625" customWidth="1"/>
    <col min="5" max="6" width="12" customWidth="1"/>
    <col min="7" max="7" width="11.42578125" customWidth="1"/>
    <col min="8" max="8" width="7" customWidth="1"/>
    <col min="9" max="9" width="12.140625" customWidth="1"/>
    <col min="10" max="10" width="12.7109375" customWidth="1"/>
    <col min="11" max="1023" width="10.7109375" customWidth="1"/>
  </cols>
  <sheetData>
    <row r="1" spans="1:10">
      <c r="B1" t="s">
        <v>0</v>
      </c>
    </row>
    <row r="2" spans="1:10">
      <c r="B2" t="s">
        <v>1</v>
      </c>
    </row>
    <row r="3" spans="1:10">
      <c r="A3" t="s">
        <v>778</v>
      </c>
    </row>
    <row r="4" spans="1:10" ht="71.25" customHeight="1">
      <c r="A4" s="4" t="s">
        <v>3</v>
      </c>
      <c r="B4" s="4" t="s">
        <v>4</v>
      </c>
      <c r="C4" s="4" t="s">
        <v>5</v>
      </c>
      <c r="D4" s="4" t="s">
        <v>6</v>
      </c>
      <c r="E4" s="4" t="s">
        <v>7</v>
      </c>
      <c r="F4" s="4" t="s">
        <v>8</v>
      </c>
      <c r="G4" s="4" t="s">
        <v>9</v>
      </c>
      <c r="H4" s="4" t="s">
        <v>10</v>
      </c>
      <c r="I4" s="5" t="s">
        <v>11</v>
      </c>
      <c r="J4" s="5" t="s">
        <v>1559</v>
      </c>
    </row>
    <row r="5" spans="1:10" ht="204" customHeight="1">
      <c r="A5" s="10">
        <v>1</v>
      </c>
      <c r="B5" s="3" t="s">
        <v>779</v>
      </c>
      <c r="C5" s="10" t="s">
        <v>13</v>
      </c>
      <c r="D5" s="10">
        <v>1800</v>
      </c>
      <c r="E5" s="57"/>
      <c r="F5" s="10"/>
      <c r="G5" s="35"/>
      <c r="I5" s="10"/>
      <c r="J5" s="10"/>
    </row>
    <row r="6" spans="1:10" ht="303.75" customHeight="1">
      <c r="A6" s="10">
        <v>2</v>
      </c>
      <c r="B6" s="58" t="s">
        <v>780</v>
      </c>
      <c r="C6" s="10" t="s">
        <v>13</v>
      </c>
      <c r="D6" s="10">
        <v>1800</v>
      </c>
      <c r="E6" s="57"/>
      <c r="F6" s="56"/>
      <c r="G6" s="35"/>
      <c r="I6" s="56"/>
      <c r="J6" s="10"/>
    </row>
    <row r="7" spans="1:10" ht="107.25" customHeight="1">
      <c r="A7" s="10">
        <v>3</v>
      </c>
      <c r="B7" s="58" t="s">
        <v>781</v>
      </c>
      <c r="C7" s="10" t="s">
        <v>13</v>
      </c>
      <c r="D7" s="10">
        <v>6</v>
      </c>
      <c r="E7" s="57"/>
      <c r="F7" s="56"/>
      <c r="G7" s="35"/>
      <c r="I7" s="56"/>
      <c r="J7" s="10"/>
    </row>
    <row r="8" spans="1:10" ht="75" customHeight="1">
      <c r="A8" s="10">
        <v>4</v>
      </c>
      <c r="B8" s="58" t="s">
        <v>782</v>
      </c>
      <c r="C8" s="10" t="s">
        <v>13</v>
      </c>
      <c r="D8" s="10">
        <v>6</v>
      </c>
      <c r="E8" s="57"/>
      <c r="F8" s="56"/>
      <c r="G8" s="35"/>
      <c r="I8" s="56"/>
      <c r="J8" s="10"/>
    </row>
    <row r="9" spans="1:10" ht="49.5" customHeight="1">
      <c r="A9" s="10">
        <v>5</v>
      </c>
      <c r="B9" s="3" t="s">
        <v>783</v>
      </c>
      <c r="C9" s="10" t="s">
        <v>13</v>
      </c>
      <c r="D9" s="10">
        <v>200</v>
      </c>
      <c r="E9" s="57"/>
      <c r="F9" s="56"/>
      <c r="G9" s="35"/>
      <c r="I9" s="56"/>
      <c r="J9" s="10"/>
    </row>
    <row r="10" spans="1:10" ht="243.75" customHeight="1">
      <c r="A10" s="10">
        <v>6</v>
      </c>
      <c r="B10" s="3" t="s">
        <v>784</v>
      </c>
      <c r="C10" s="10" t="s">
        <v>13</v>
      </c>
      <c r="D10" s="10">
        <v>2</v>
      </c>
      <c r="E10" s="57"/>
      <c r="F10" s="56"/>
      <c r="G10" s="35"/>
      <c r="I10" s="56"/>
      <c r="J10" s="10"/>
    </row>
    <row r="11" spans="1:10" ht="253.5" customHeight="1">
      <c r="A11" s="10">
        <v>7</v>
      </c>
      <c r="B11" s="3" t="s">
        <v>785</v>
      </c>
      <c r="C11" s="10" t="s">
        <v>13</v>
      </c>
      <c r="D11" s="10">
        <v>2</v>
      </c>
      <c r="E11" s="57"/>
      <c r="F11" s="56"/>
      <c r="G11" s="35"/>
      <c r="I11" s="56"/>
      <c r="J11" s="10"/>
    </row>
    <row r="12" spans="1:10" ht="225" customHeight="1">
      <c r="A12" s="10">
        <v>8</v>
      </c>
      <c r="B12" s="3" t="s">
        <v>786</v>
      </c>
      <c r="C12" s="10" t="s">
        <v>13</v>
      </c>
      <c r="D12" s="10">
        <v>1</v>
      </c>
      <c r="E12" s="57"/>
      <c r="F12" s="56"/>
      <c r="G12" s="35"/>
      <c r="I12" s="56"/>
      <c r="J12" s="10"/>
    </row>
    <row r="13" spans="1:10" ht="243" customHeight="1">
      <c r="A13" s="10">
        <v>9</v>
      </c>
      <c r="B13" s="3" t="s">
        <v>787</v>
      </c>
      <c r="C13" s="10" t="s">
        <v>13</v>
      </c>
      <c r="D13" s="10">
        <v>1</v>
      </c>
      <c r="E13" s="57"/>
      <c r="F13" s="56"/>
      <c r="G13" s="35"/>
      <c r="I13" s="56"/>
      <c r="J13" s="10"/>
    </row>
    <row r="14" spans="1:10" ht="30.75" customHeight="1">
      <c r="A14" s="10">
        <v>10</v>
      </c>
      <c r="B14" s="3" t="s">
        <v>788</v>
      </c>
      <c r="C14" s="10" t="s">
        <v>13</v>
      </c>
      <c r="D14" s="10">
        <v>5</v>
      </c>
      <c r="E14" s="57"/>
      <c r="F14" s="56"/>
      <c r="G14" s="35"/>
      <c r="I14" s="56"/>
      <c r="J14" s="10"/>
    </row>
    <row r="15" spans="1:10" ht="20.85" customHeight="1">
      <c r="A15" s="10">
        <v>11</v>
      </c>
      <c r="B15" s="3" t="s">
        <v>789</v>
      </c>
      <c r="C15" s="10" t="s">
        <v>13</v>
      </c>
      <c r="D15" s="10">
        <v>5</v>
      </c>
      <c r="E15" s="57"/>
      <c r="F15" s="56"/>
      <c r="G15" s="35"/>
      <c r="I15" s="56"/>
      <c r="J15" s="10"/>
    </row>
    <row r="16" spans="1:10" ht="28.35" customHeight="1">
      <c r="A16" s="10">
        <v>12</v>
      </c>
      <c r="B16" s="3" t="s">
        <v>790</v>
      </c>
      <c r="C16" s="10" t="s">
        <v>13</v>
      </c>
      <c r="D16" s="10">
        <v>1</v>
      </c>
      <c r="E16" s="57"/>
      <c r="F16" s="56"/>
      <c r="G16" s="35"/>
      <c r="I16" s="56"/>
      <c r="J16" s="10"/>
    </row>
    <row r="17" spans="1:10" ht="18.399999999999999" customHeight="1">
      <c r="A17" s="10">
        <v>13</v>
      </c>
      <c r="B17" s="3" t="s">
        <v>791</v>
      </c>
      <c r="C17" s="10" t="s">
        <v>13</v>
      </c>
      <c r="D17" s="10">
        <v>5</v>
      </c>
      <c r="E17" s="57"/>
      <c r="F17" s="56"/>
      <c r="G17" s="35"/>
      <c r="I17" s="56"/>
      <c r="J17" s="10"/>
    </row>
    <row r="18" spans="1:10" ht="28.35" customHeight="1">
      <c r="A18" s="10">
        <v>14</v>
      </c>
      <c r="B18" s="3" t="s">
        <v>792</v>
      </c>
      <c r="C18" s="10" t="s">
        <v>13</v>
      </c>
      <c r="D18" s="10">
        <v>5</v>
      </c>
      <c r="E18" s="57"/>
      <c r="F18" s="56"/>
      <c r="G18" s="35"/>
      <c r="I18" s="56"/>
      <c r="J18" s="10"/>
    </row>
    <row r="19" spans="1:10" ht="22.5" customHeight="1">
      <c r="A19" s="10">
        <v>15</v>
      </c>
      <c r="B19" s="3" t="s">
        <v>793</v>
      </c>
      <c r="C19" s="10" t="s">
        <v>13</v>
      </c>
      <c r="D19" s="10">
        <v>3</v>
      </c>
      <c r="E19" s="57"/>
      <c r="F19" s="56"/>
      <c r="G19" s="35"/>
      <c r="I19" s="56"/>
      <c r="J19" s="10"/>
    </row>
    <row r="20" spans="1:10" ht="23.25" customHeight="1">
      <c r="A20" s="10">
        <v>16</v>
      </c>
      <c r="B20" s="3" t="s">
        <v>794</v>
      </c>
      <c r="C20" s="10" t="s">
        <v>13</v>
      </c>
      <c r="D20" s="10">
        <v>10</v>
      </c>
      <c r="E20" s="57"/>
      <c r="F20" s="56"/>
      <c r="G20" s="35"/>
      <c r="I20" s="56"/>
      <c r="J20" s="10"/>
    </row>
    <row r="21" spans="1:10" ht="36.75" customHeight="1">
      <c r="A21" s="10">
        <v>17</v>
      </c>
      <c r="B21" s="3" t="s">
        <v>795</v>
      </c>
      <c r="C21" s="10" t="s">
        <v>13</v>
      </c>
      <c r="D21" s="10">
        <v>1</v>
      </c>
      <c r="E21" s="57"/>
      <c r="F21" s="56"/>
      <c r="G21" s="35"/>
      <c r="I21" s="56"/>
      <c r="J21" s="10"/>
    </row>
    <row r="22" spans="1:10" ht="39.75" customHeight="1">
      <c r="A22" s="10">
        <v>18</v>
      </c>
      <c r="B22" s="3" t="s">
        <v>796</v>
      </c>
      <c r="C22" s="10" t="s">
        <v>13</v>
      </c>
      <c r="D22" s="10">
        <v>15</v>
      </c>
      <c r="E22" s="57"/>
      <c r="F22" s="56"/>
      <c r="G22" s="35"/>
      <c r="I22" s="56"/>
      <c r="J22" s="10"/>
    </row>
    <row r="23" spans="1:10" ht="44.25" customHeight="1">
      <c r="A23" s="10">
        <v>19</v>
      </c>
      <c r="B23" s="3" t="s">
        <v>797</v>
      </c>
      <c r="C23" s="10" t="s">
        <v>13</v>
      </c>
      <c r="D23" s="10">
        <v>5</v>
      </c>
      <c r="E23" s="57"/>
      <c r="F23" s="56"/>
      <c r="G23" s="35"/>
      <c r="I23" s="56"/>
      <c r="J23" s="10"/>
    </row>
    <row r="24" spans="1:10" ht="44.25" customHeight="1">
      <c r="A24" s="10">
        <v>20</v>
      </c>
      <c r="B24" s="3" t="s">
        <v>798</v>
      </c>
      <c r="C24" s="10" t="s">
        <v>13</v>
      </c>
      <c r="D24" s="10">
        <v>30</v>
      </c>
      <c r="E24" s="57"/>
      <c r="F24" s="56"/>
      <c r="G24" s="35"/>
      <c r="I24" s="56"/>
      <c r="J24" s="10"/>
    </row>
    <row r="25" spans="1:10" ht="44.25" customHeight="1">
      <c r="A25" s="10">
        <v>21</v>
      </c>
      <c r="B25" s="3" t="s">
        <v>799</v>
      </c>
      <c r="C25" s="10" t="s">
        <v>13</v>
      </c>
      <c r="D25" s="10">
        <v>30</v>
      </c>
      <c r="E25" s="57"/>
      <c r="F25" s="56"/>
      <c r="G25" s="35"/>
      <c r="I25" s="56"/>
      <c r="J25" s="10"/>
    </row>
    <row r="26" spans="1:10" ht="44.25" customHeight="1">
      <c r="A26" s="10">
        <v>22</v>
      </c>
      <c r="B26" s="3" t="s">
        <v>800</v>
      </c>
      <c r="C26" s="10" t="s">
        <v>13</v>
      </c>
      <c r="D26" s="10">
        <v>20</v>
      </c>
      <c r="E26" s="57"/>
      <c r="F26" s="56"/>
      <c r="G26" s="35"/>
      <c r="I26" s="56"/>
      <c r="J26" s="10"/>
    </row>
    <row r="27" spans="1:10" ht="44.25" customHeight="1">
      <c r="A27" s="10">
        <v>23</v>
      </c>
      <c r="B27" s="3" t="s">
        <v>801</v>
      </c>
      <c r="C27" s="10" t="s">
        <v>13</v>
      </c>
      <c r="D27" s="10">
        <v>20</v>
      </c>
      <c r="E27" s="57"/>
      <c r="F27" s="56"/>
      <c r="G27" s="35"/>
      <c r="I27" s="56"/>
      <c r="J27" s="10"/>
    </row>
    <row r="28" spans="1:10" ht="44.25" customHeight="1">
      <c r="A28" s="10">
        <v>24</v>
      </c>
      <c r="B28" s="3" t="s">
        <v>802</v>
      </c>
      <c r="C28" s="10" t="s">
        <v>13</v>
      </c>
      <c r="D28" s="10">
        <v>10</v>
      </c>
      <c r="E28" s="57"/>
      <c r="F28" s="56"/>
      <c r="G28" s="35"/>
      <c r="I28" s="56"/>
      <c r="J28" s="10"/>
    </row>
    <row r="29" spans="1:10" ht="44.25" customHeight="1">
      <c r="A29" s="10">
        <v>25</v>
      </c>
      <c r="B29" s="3" t="s">
        <v>803</v>
      </c>
      <c r="C29" s="10" t="s">
        <v>13</v>
      </c>
      <c r="D29" s="10">
        <v>10</v>
      </c>
      <c r="E29" s="57"/>
      <c r="F29" s="56"/>
      <c r="G29" s="35"/>
      <c r="I29" s="56"/>
      <c r="J29" s="10"/>
    </row>
    <row r="30" spans="1:10" ht="44.25" customHeight="1">
      <c r="A30" s="10">
        <v>26</v>
      </c>
      <c r="B30" s="3" t="s">
        <v>804</v>
      </c>
      <c r="C30" s="10" t="s">
        <v>13</v>
      </c>
      <c r="D30" s="10">
        <v>5</v>
      </c>
      <c r="E30" s="57"/>
      <c r="F30" s="56"/>
      <c r="G30" s="35"/>
      <c r="I30" s="56"/>
      <c r="J30" s="10"/>
    </row>
    <row r="31" spans="1:10" ht="44.25" customHeight="1">
      <c r="A31" s="10">
        <v>27</v>
      </c>
      <c r="B31" s="3" t="s">
        <v>805</v>
      </c>
      <c r="C31" s="10" t="s">
        <v>13</v>
      </c>
      <c r="D31" s="10">
        <v>15</v>
      </c>
      <c r="E31" s="57"/>
      <c r="F31" s="56"/>
      <c r="G31" s="35"/>
      <c r="I31" s="56"/>
      <c r="J31" s="10"/>
    </row>
    <row r="32" spans="1:10" ht="30.75" customHeight="1">
      <c r="A32" s="10">
        <v>28</v>
      </c>
      <c r="B32" s="3" t="s">
        <v>806</v>
      </c>
      <c r="C32" s="10" t="s">
        <v>13</v>
      </c>
      <c r="D32" s="10">
        <v>2</v>
      </c>
      <c r="E32" s="57"/>
      <c r="F32" s="56"/>
      <c r="G32" s="35"/>
      <c r="I32" s="56"/>
      <c r="J32" s="10"/>
    </row>
    <row r="33" spans="1:10" ht="29.85" customHeight="1">
      <c r="A33" s="10">
        <v>29</v>
      </c>
      <c r="B33" s="3" t="s">
        <v>807</v>
      </c>
      <c r="C33" s="10" t="s">
        <v>13</v>
      </c>
      <c r="D33" s="10">
        <v>30</v>
      </c>
      <c r="E33" s="57"/>
      <c r="F33" s="56"/>
      <c r="G33" s="35"/>
      <c r="I33" s="56"/>
      <c r="J33" s="10"/>
    </row>
    <row r="34" spans="1:10" ht="44.25" customHeight="1">
      <c r="A34" s="10">
        <v>30</v>
      </c>
      <c r="B34" s="3" t="s">
        <v>808</v>
      </c>
      <c r="C34" s="10" t="s">
        <v>13</v>
      </c>
      <c r="D34" s="10">
        <v>2</v>
      </c>
      <c r="E34" s="57"/>
      <c r="F34" s="56"/>
      <c r="G34" s="35"/>
      <c r="I34" s="56"/>
      <c r="J34" s="10"/>
    </row>
    <row r="35" spans="1:10" ht="28.9" customHeight="1">
      <c r="A35" s="10">
        <v>31</v>
      </c>
      <c r="B35" s="3" t="s">
        <v>809</v>
      </c>
      <c r="C35" s="10" t="s">
        <v>13</v>
      </c>
      <c r="D35" s="10">
        <v>2</v>
      </c>
      <c r="E35" s="57"/>
      <c r="F35" s="56"/>
      <c r="G35" s="35"/>
      <c r="I35" s="56"/>
      <c r="J35" s="10"/>
    </row>
    <row r="36" spans="1:10" ht="28.9" customHeight="1">
      <c r="A36" s="10">
        <v>32</v>
      </c>
      <c r="B36" s="3" t="s">
        <v>810</v>
      </c>
      <c r="C36" s="10" t="s">
        <v>13</v>
      </c>
      <c r="D36" s="10">
        <v>12</v>
      </c>
      <c r="E36" s="57"/>
      <c r="F36" s="56"/>
      <c r="G36" s="35"/>
      <c r="I36" s="56"/>
      <c r="J36" s="10"/>
    </row>
    <row r="37" spans="1:10" ht="28.9" customHeight="1">
      <c r="A37" s="10">
        <v>33</v>
      </c>
      <c r="B37" s="3" t="s">
        <v>811</v>
      </c>
      <c r="C37" s="10" t="s">
        <v>13</v>
      </c>
      <c r="D37" s="10">
        <v>20</v>
      </c>
      <c r="E37" s="57"/>
      <c r="F37" s="56"/>
      <c r="G37" s="35"/>
      <c r="I37" s="56"/>
      <c r="J37" s="10"/>
    </row>
    <row r="38" spans="1:10" ht="28.9" customHeight="1">
      <c r="A38" s="10">
        <v>34</v>
      </c>
      <c r="B38" s="10" t="s">
        <v>812</v>
      </c>
      <c r="C38" s="10" t="s">
        <v>13</v>
      </c>
      <c r="D38" s="10">
        <v>14</v>
      </c>
      <c r="E38" s="57"/>
      <c r="F38" s="56"/>
      <c r="G38" s="35"/>
      <c r="I38" s="56"/>
      <c r="J38" s="10"/>
    </row>
    <row r="39" spans="1:10">
      <c r="A39" s="10"/>
      <c r="B39" s="10" t="s">
        <v>73</v>
      </c>
      <c r="C39" s="10"/>
      <c r="D39" s="10"/>
      <c r="E39" s="10"/>
      <c r="F39" s="10"/>
      <c r="G39" s="10"/>
      <c r="H39" s="10"/>
      <c r="I39" s="10"/>
      <c r="J39" s="10">
        <f>SUM(J5:J30)</f>
        <v>0</v>
      </c>
    </row>
    <row r="42" spans="1:10" ht="14.25" customHeight="1">
      <c r="B42" s="67" t="s">
        <v>813</v>
      </c>
      <c r="C42" s="67"/>
      <c r="D42" s="67"/>
      <c r="E42" s="67"/>
      <c r="F42" s="67"/>
      <c r="G42" s="67"/>
      <c r="H42" s="67"/>
      <c r="I42" s="67"/>
      <c r="J42" s="67"/>
    </row>
    <row r="43" spans="1:10">
      <c r="B43" s="67"/>
      <c r="C43" s="67"/>
      <c r="D43" s="67"/>
      <c r="E43" s="67"/>
      <c r="F43" s="67"/>
      <c r="G43" s="67"/>
      <c r="H43" s="67"/>
      <c r="I43" s="67"/>
      <c r="J43" s="67"/>
    </row>
    <row r="44" spans="1:10">
      <c r="B44" s="67"/>
      <c r="C44" s="67"/>
      <c r="D44" s="67"/>
      <c r="E44" s="67"/>
      <c r="F44" s="67"/>
      <c r="G44" s="67"/>
      <c r="H44" s="67"/>
      <c r="I44" s="67"/>
      <c r="J44" s="67"/>
    </row>
    <row r="45" spans="1:10" ht="255" customHeight="1">
      <c r="B45" s="67"/>
      <c r="C45" s="67"/>
      <c r="D45" s="67"/>
      <c r="E45" s="67"/>
      <c r="F45" s="67"/>
      <c r="G45" s="67"/>
      <c r="H45" s="67"/>
      <c r="I45" s="67"/>
      <c r="J45" s="67"/>
    </row>
    <row r="46" spans="1:10" ht="156" hidden="1" customHeight="1">
      <c r="B46" s="67"/>
      <c r="C46" s="67"/>
      <c r="D46" s="67"/>
      <c r="E46" s="67"/>
      <c r="F46" s="67"/>
      <c r="G46" s="67"/>
      <c r="H46" s="67"/>
      <c r="I46" s="67"/>
      <c r="J46" s="67"/>
    </row>
    <row r="49" spans="2:10" s="27" customFormat="1" ht="45" customHeight="1">
      <c r="B49" s="61" t="s">
        <v>1565</v>
      </c>
      <c r="C49" s="61"/>
      <c r="D49" s="61"/>
      <c r="E49" s="61"/>
      <c r="F49" s="61"/>
      <c r="G49" s="61"/>
      <c r="H49" s="61"/>
      <c r="I49" s="61"/>
      <c r="J49" s="61"/>
    </row>
    <row r="50" spans="2:10" s="27" customFormat="1">
      <c r="B50" s="29" t="s">
        <v>74</v>
      </c>
      <c r="H50" s="27" t="s">
        <v>75</v>
      </c>
    </row>
    <row r="51" spans="2:10" s="27" customFormat="1">
      <c r="B51" s="29" t="s">
        <v>76</v>
      </c>
      <c r="I51" s="27" t="s">
        <v>77</v>
      </c>
    </row>
  </sheetData>
  <mergeCells count="2">
    <mergeCell ref="B42:J46"/>
    <mergeCell ref="B49:J49"/>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rowBreaks count="2" manualBreakCount="2">
    <brk id="10" max="16383" man="1"/>
    <brk id="39"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E5" sqref="E5:I7"/>
    </sheetView>
  </sheetViews>
  <sheetFormatPr defaultRowHeight="15"/>
  <cols>
    <col min="1" max="1" width="4" customWidth="1"/>
    <col min="2" max="2" width="33.5703125" customWidth="1"/>
    <col min="3" max="3" width="10" customWidth="1"/>
    <col min="4" max="4" width="6.7109375" customWidth="1"/>
    <col min="5" max="5" width="12" customWidth="1"/>
    <col min="6" max="6" width="13.42578125" customWidth="1"/>
    <col min="7" max="7" width="7" customWidth="1"/>
    <col min="8" max="8" width="12.140625" customWidth="1"/>
    <col min="9" max="9" width="10.140625" customWidth="1"/>
    <col min="10" max="1023" width="10.7109375" customWidth="1"/>
    <col min="1024" max="1025" width="10.42578125" customWidth="1"/>
  </cols>
  <sheetData>
    <row r="1" spans="1:10">
      <c r="B1" t="s">
        <v>0</v>
      </c>
    </row>
    <row r="2" spans="1:10">
      <c r="B2" t="s">
        <v>1</v>
      </c>
    </row>
    <row r="3" spans="1:10">
      <c r="B3" t="s">
        <v>814</v>
      </c>
    </row>
    <row r="4" spans="1:10" ht="77.25">
      <c r="A4" s="4" t="s">
        <v>3</v>
      </c>
      <c r="B4" s="4" t="s">
        <v>4</v>
      </c>
      <c r="C4" s="4" t="s">
        <v>5</v>
      </c>
      <c r="D4" s="4" t="s">
        <v>6</v>
      </c>
      <c r="E4" s="4" t="s">
        <v>7</v>
      </c>
      <c r="F4" s="4" t="s">
        <v>8</v>
      </c>
      <c r="G4" s="4" t="s">
        <v>9</v>
      </c>
      <c r="H4" s="4" t="s">
        <v>10</v>
      </c>
      <c r="I4" s="5" t="s">
        <v>11</v>
      </c>
      <c r="J4" s="5" t="s">
        <v>1559</v>
      </c>
    </row>
    <row r="5" spans="1:10" ht="30">
      <c r="A5" s="10">
        <v>1</v>
      </c>
      <c r="B5" s="3" t="s">
        <v>815</v>
      </c>
      <c r="C5" s="10" t="s">
        <v>13</v>
      </c>
      <c r="D5" s="10">
        <v>20</v>
      </c>
      <c r="E5" s="10"/>
      <c r="F5" s="10"/>
      <c r="G5" s="35"/>
      <c r="H5" s="10"/>
      <c r="I5" s="10"/>
      <c r="J5" s="10"/>
    </row>
    <row r="6" spans="1:10">
      <c r="A6" s="10"/>
      <c r="B6" s="10" t="s">
        <v>73</v>
      </c>
      <c r="C6" s="10"/>
      <c r="D6" s="10"/>
      <c r="E6" s="10"/>
      <c r="F6" s="34"/>
      <c r="G6" s="34"/>
      <c r="H6" s="34"/>
      <c r="I6" s="34"/>
      <c r="J6" s="10"/>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65" firstPageNumber="0" orientation="portrait" horizontalDpi="300" verticalDpi="300"/>
  <headerFooter>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E6" sqref="E6:J8"/>
    </sheetView>
  </sheetViews>
  <sheetFormatPr defaultRowHeight="15"/>
  <cols>
    <col min="1" max="1" width="4" customWidth="1"/>
    <col min="2" max="2" width="51.42578125" customWidth="1"/>
    <col min="3" max="3" width="10.42578125" customWidth="1"/>
    <col min="4" max="4" width="6.140625" customWidth="1"/>
    <col min="5" max="6" width="10.42578125" customWidth="1"/>
    <col min="7" max="7" width="5.85546875" customWidth="1"/>
    <col min="8" max="1025" width="10.42578125" customWidth="1"/>
  </cols>
  <sheetData>
    <row r="2" spans="1:10">
      <c r="B2" t="s">
        <v>0</v>
      </c>
    </row>
    <row r="3" spans="1:10">
      <c r="B3" t="s">
        <v>1</v>
      </c>
    </row>
    <row r="4" spans="1:10">
      <c r="A4" t="s">
        <v>816</v>
      </c>
    </row>
    <row r="5" spans="1:10" ht="77.25">
      <c r="A5" s="4" t="s">
        <v>3</v>
      </c>
      <c r="B5" s="4" t="s">
        <v>4</v>
      </c>
      <c r="C5" s="4" t="s">
        <v>5</v>
      </c>
      <c r="D5" s="4" t="s">
        <v>6</v>
      </c>
      <c r="E5" s="4" t="s">
        <v>7</v>
      </c>
      <c r="F5" s="4" t="s">
        <v>8</v>
      </c>
      <c r="G5" s="4" t="s">
        <v>9</v>
      </c>
      <c r="H5" s="4" t="s">
        <v>10</v>
      </c>
      <c r="I5" s="5" t="s">
        <v>11</v>
      </c>
      <c r="J5" s="5" t="s">
        <v>1559</v>
      </c>
    </row>
    <row r="6" spans="1:10" ht="120">
      <c r="A6" s="10">
        <v>1</v>
      </c>
      <c r="B6" s="3" t="s">
        <v>817</v>
      </c>
      <c r="C6" s="10" t="s">
        <v>301</v>
      </c>
      <c r="D6" s="10">
        <v>100</v>
      </c>
      <c r="E6" s="10"/>
      <c r="F6" s="10"/>
      <c r="G6" s="35"/>
      <c r="H6" s="10"/>
      <c r="I6" s="10"/>
      <c r="J6" s="10"/>
    </row>
    <row r="7" spans="1:10" ht="96" customHeight="1">
      <c r="A7" s="10">
        <v>2</v>
      </c>
      <c r="B7" s="3" t="s">
        <v>818</v>
      </c>
      <c r="C7" s="10" t="s">
        <v>301</v>
      </c>
      <c r="D7" s="10">
        <v>50</v>
      </c>
      <c r="E7" s="10"/>
      <c r="F7" s="10"/>
      <c r="G7" s="35"/>
      <c r="H7" s="10"/>
      <c r="I7" s="26"/>
      <c r="J7" s="10"/>
    </row>
    <row r="8" spans="1:10">
      <c r="A8" s="10"/>
      <c r="B8" s="10" t="s">
        <v>96</v>
      </c>
      <c r="C8" s="10"/>
      <c r="D8" s="10"/>
      <c r="E8" s="10"/>
      <c r="F8" s="34"/>
      <c r="G8" s="34"/>
      <c r="H8" s="34"/>
      <c r="I8" s="34"/>
      <c r="J8" s="10"/>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Normal="100" workbookViewId="0">
      <selection activeCell="E5" sqref="E5:J6"/>
    </sheetView>
  </sheetViews>
  <sheetFormatPr defaultRowHeight="15"/>
  <cols>
    <col min="1" max="1" width="3.7109375" customWidth="1"/>
    <col min="2" max="2" width="51.7109375" customWidth="1"/>
    <col min="3" max="3" width="10.42578125" customWidth="1"/>
    <col min="4" max="4" width="7.5703125" customWidth="1"/>
    <col min="5" max="6" width="10.42578125" customWidth="1"/>
    <col min="7" max="7" width="6.5703125" customWidth="1"/>
    <col min="8" max="1025" width="10.42578125" customWidth="1"/>
  </cols>
  <sheetData>
    <row r="1" spans="1:10">
      <c r="B1" t="s">
        <v>0</v>
      </c>
    </row>
    <row r="2" spans="1:10">
      <c r="B2" t="s">
        <v>1</v>
      </c>
    </row>
    <row r="3" spans="1:10">
      <c r="A3" t="s">
        <v>819</v>
      </c>
    </row>
    <row r="4" spans="1:10" ht="77.25">
      <c r="A4" s="4" t="s">
        <v>3</v>
      </c>
      <c r="B4" s="4" t="s">
        <v>4</v>
      </c>
      <c r="C4" s="4" t="s">
        <v>5</v>
      </c>
      <c r="D4" s="4" t="s">
        <v>6</v>
      </c>
      <c r="E4" s="4" t="s">
        <v>7</v>
      </c>
      <c r="F4" s="4" t="s">
        <v>8</v>
      </c>
      <c r="G4" s="4" t="s">
        <v>9</v>
      </c>
      <c r="H4" s="4" t="s">
        <v>10</v>
      </c>
      <c r="I4" s="5" t="s">
        <v>11</v>
      </c>
      <c r="J4" s="5" t="s">
        <v>1559</v>
      </c>
    </row>
    <row r="5" spans="1:10" ht="105">
      <c r="A5" s="10">
        <v>1</v>
      </c>
      <c r="B5" s="28" t="s">
        <v>820</v>
      </c>
      <c r="C5" s="10" t="s">
        <v>821</v>
      </c>
      <c r="D5" s="10">
        <v>30</v>
      </c>
      <c r="E5" s="10"/>
      <c r="F5" s="10"/>
      <c r="G5" s="35"/>
      <c r="H5" s="10"/>
      <c r="I5" s="10"/>
      <c r="J5" s="10"/>
    </row>
    <row r="6" spans="1:10">
      <c r="A6" s="10"/>
      <c r="B6" s="10" t="s">
        <v>73</v>
      </c>
      <c r="C6" s="10"/>
      <c r="D6" s="10"/>
      <c r="E6" s="10"/>
      <c r="F6" s="34"/>
      <c r="G6" s="34"/>
      <c r="H6" s="34"/>
      <c r="I6" s="34"/>
      <c r="J6" s="10"/>
    </row>
    <row r="8" spans="1:10" s="27" customFormat="1" ht="45" customHeight="1">
      <c r="B8" s="61" t="s">
        <v>1565</v>
      </c>
      <c r="C8" s="61"/>
      <c r="D8" s="61"/>
      <c r="E8" s="61"/>
      <c r="F8" s="61"/>
      <c r="G8" s="61"/>
      <c r="H8" s="61"/>
      <c r="I8" s="61"/>
      <c r="J8" s="61"/>
    </row>
    <row r="9" spans="1:10" s="27" customFormat="1">
      <c r="B9" s="29" t="s">
        <v>74</v>
      </c>
      <c r="H9" s="27" t="s">
        <v>75</v>
      </c>
    </row>
    <row r="10" spans="1:10" s="27" customFormat="1">
      <c r="B10" s="29" t="s">
        <v>76</v>
      </c>
      <c r="I10" s="27" t="s">
        <v>77</v>
      </c>
    </row>
  </sheetData>
  <mergeCells count="1">
    <mergeCell ref="B8:J8"/>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0"/>
  <sheetViews>
    <sheetView topLeftCell="A13" zoomScaleNormal="100" workbookViewId="0">
      <selection activeCell="F15" sqref="F15:I15"/>
    </sheetView>
  </sheetViews>
  <sheetFormatPr defaultRowHeight="15"/>
  <cols>
    <col min="1" max="1" width="4" customWidth="1"/>
    <col min="2" max="2" width="46.28515625" customWidth="1"/>
    <col min="3" max="3" width="10.7109375" customWidth="1"/>
    <col min="4" max="4" width="7.85546875" customWidth="1"/>
    <col min="5" max="5" width="12.140625" customWidth="1"/>
    <col min="6" max="6" width="11.140625" customWidth="1"/>
    <col min="7" max="7" width="8" customWidth="1"/>
    <col min="8" max="8" width="12.140625" customWidth="1"/>
    <col min="9" max="9" width="11.140625" customWidth="1"/>
    <col min="10" max="1023" width="10.7109375" customWidth="1"/>
    <col min="1024" max="1025" width="10.42578125" customWidth="1"/>
  </cols>
  <sheetData>
    <row r="1" spans="1:10">
      <c r="B1" t="s">
        <v>0</v>
      </c>
    </row>
    <row r="2" spans="1:10">
      <c r="B2" t="s">
        <v>1</v>
      </c>
    </row>
    <row r="3" spans="1:10">
      <c r="A3" t="s">
        <v>822</v>
      </c>
    </row>
    <row r="4" spans="1:10" ht="77.25">
      <c r="A4" s="4" t="s">
        <v>3</v>
      </c>
      <c r="B4" s="4" t="s">
        <v>4</v>
      </c>
      <c r="C4" s="4" t="s">
        <v>5</v>
      </c>
      <c r="D4" s="4" t="s">
        <v>6</v>
      </c>
      <c r="E4" s="4" t="s">
        <v>7</v>
      </c>
      <c r="F4" s="4" t="s">
        <v>8</v>
      </c>
      <c r="G4" s="4" t="s">
        <v>9</v>
      </c>
      <c r="H4" s="4" t="s">
        <v>10</v>
      </c>
      <c r="I4" s="5" t="s">
        <v>11</v>
      </c>
      <c r="J4" s="5" t="s">
        <v>1559</v>
      </c>
    </row>
    <row r="5" spans="1:10" ht="124.5" customHeight="1">
      <c r="A5" s="6">
        <v>1</v>
      </c>
      <c r="B5" s="8" t="s">
        <v>823</v>
      </c>
      <c r="C5" s="6" t="s">
        <v>13</v>
      </c>
      <c r="D5" s="6">
        <v>2500</v>
      </c>
      <c r="E5" s="6"/>
      <c r="F5" s="6"/>
      <c r="G5" s="35"/>
      <c r="H5" s="6"/>
      <c r="I5" s="6"/>
      <c r="J5" s="6"/>
    </row>
    <row r="6" spans="1:10" ht="60.75">
      <c r="A6" s="6">
        <v>2</v>
      </c>
      <c r="B6" s="8" t="s">
        <v>824</v>
      </c>
      <c r="C6" s="6" t="s">
        <v>13</v>
      </c>
      <c r="D6" s="6">
        <v>62</v>
      </c>
      <c r="E6" s="6"/>
      <c r="F6" s="26"/>
      <c r="G6" s="35"/>
      <c r="H6" s="6"/>
      <c r="I6" s="26"/>
      <c r="J6" s="6"/>
    </row>
    <row r="7" spans="1:10" ht="87" customHeight="1">
      <c r="A7" s="6">
        <v>3</v>
      </c>
      <c r="B7" s="8" t="s">
        <v>825</v>
      </c>
      <c r="C7" s="6" t="s">
        <v>13</v>
      </c>
      <c r="D7" s="6">
        <v>20</v>
      </c>
      <c r="E7" s="6"/>
      <c r="F7" s="26"/>
      <c r="G7" s="35"/>
      <c r="H7" s="6"/>
      <c r="I7" s="26"/>
      <c r="J7" s="6"/>
    </row>
    <row r="8" spans="1:10" ht="84" customHeight="1">
      <c r="A8" s="6">
        <v>4</v>
      </c>
      <c r="B8" s="8" t="s">
        <v>826</v>
      </c>
      <c r="C8" s="6" t="s">
        <v>13</v>
      </c>
      <c r="D8" s="6">
        <v>10</v>
      </c>
      <c r="E8" s="6"/>
      <c r="F8" s="26"/>
      <c r="G8" s="35"/>
      <c r="H8" s="6"/>
      <c r="I8" s="26"/>
      <c r="J8" s="6"/>
    </row>
    <row r="9" spans="1:10" ht="135" customHeight="1">
      <c r="A9" s="6">
        <v>5</v>
      </c>
      <c r="B9" s="8" t="s">
        <v>827</v>
      </c>
      <c r="C9" s="6" t="s">
        <v>13</v>
      </c>
      <c r="D9" s="6">
        <v>10</v>
      </c>
      <c r="E9" s="6"/>
      <c r="F9" s="26"/>
      <c r="G9" s="35"/>
      <c r="H9" s="6"/>
      <c r="I9" s="26"/>
      <c r="J9" s="6"/>
    </row>
    <row r="10" spans="1:10" ht="140.25" customHeight="1">
      <c r="A10" s="6">
        <v>6</v>
      </c>
      <c r="B10" s="8" t="s">
        <v>828</v>
      </c>
      <c r="C10" s="6" t="s">
        <v>13</v>
      </c>
      <c r="D10" s="6">
        <v>5</v>
      </c>
      <c r="E10" s="6"/>
      <c r="F10" s="26"/>
      <c r="G10" s="35"/>
      <c r="H10" s="6"/>
      <c r="I10" s="26"/>
      <c r="J10" s="6"/>
    </row>
    <row r="11" spans="1:10" ht="99" customHeight="1">
      <c r="A11" s="6">
        <v>7</v>
      </c>
      <c r="B11" s="8" t="s">
        <v>829</v>
      </c>
      <c r="C11" s="6" t="s">
        <v>13</v>
      </c>
      <c r="D11" s="6">
        <v>3000</v>
      </c>
      <c r="E11" s="6"/>
      <c r="F11" s="26"/>
      <c r="G11" s="35"/>
      <c r="H11" s="6"/>
      <c r="I11" s="26"/>
      <c r="J11" s="6"/>
    </row>
    <row r="12" spans="1:10" ht="83.25" customHeight="1">
      <c r="A12" s="6">
        <v>8</v>
      </c>
      <c r="B12" s="8" t="s">
        <v>830</v>
      </c>
      <c r="C12" s="6" t="s">
        <v>13</v>
      </c>
      <c r="D12" s="6">
        <v>2000</v>
      </c>
      <c r="E12" s="6"/>
      <c r="F12" s="26"/>
      <c r="G12" s="35"/>
      <c r="H12" s="6"/>
      <c r="I12" s="26"/>
      <c r="J12" s="6"/>
    </row>
    <row r="13" spans="1:10" ht="277.7" customHeight="1">
      <c r="A13" s="6">
        <v>9</v>
      </c>
      <c r="B13" s="8" t="s">
        <v>831</v>
      </c>
      <c r="C13" s="6" t="s">
        <v>13</v>
      </c>
      <c r="D13" s="6">
        <v>20</v>
      </c>
      <c r="E13" s="6"/>
      <c r="F13" s="26"/>
      <c r="G13" s="35"/>
      <c r="H13" s="6"/>
      <c r="I13" s="26"/>
      <c r="J13" s="6"/>
    </row>
    <row r="14" spans="1:10" ht="102.75" customHeight="1">
      <c r="A14" s="6">
        <v>10</v>
      </c>
      <c r="B14" s="8" t="s">
        <v>832</v>
      </c>
      <c r="C14" s="6" t="s">
        <v>13</v>
      </c>
      <c r="D14" s="6">
        <v>2500</v>
      </c>
      <c r="E14" s="6"/>
      <c r="F14" s="26"/>
      <c r="G14" s="35"/>
      <c r="H14" s="6"/>
      <c r="I14" s="26"/>
      <c r="J14" s="6"/>
    </row>
    <row r="15" spans="1:10">
      <c r="A15" s="6"/>
      <c r="B15" s="6" t="s">
        <v>73</v>
      </c>
      <c r="C15" s="6"/>
      <c r="D15" s="6"/>
      <c r="E15" s="6"/>
      <c r="F15" s="34"/>
      <c r="G15" s="34"/>
      <c r="H15" s="34"/>
      <c r="I15" s="34"/>
      <c r="J15" s="6"/>
    </row>
    <row r="18" spans="2:10" s="27" customFormat="1" ht="45" customHeight="1">
      <c r="B18" s="61" t="s">
        <v>1565</v>
      </c>
      <c r="C18" s="61"/>
      <c r="D18" s="61"/>
      <c r="E18" s="61"/>
      <c r="F18" s="61"/>
      <c r="G18" s="61"/>
      <c r="H18" s="61"/>
      <c r="I18" s="61"/>
      <c r="J18" s="61"/>
    </row>
    <row r="19" spans="2:10" s="27" customFormat="1">
      <c r="B19" s="29" t="s">
        <v>74</v>
      </c>
      <c r="H19" s="27" t="s">
        <v>75</v>
      </c>
    </row>
    <row r="20" spans="2:10" s="27" customFormat="1">
      <c r="B20" s="29" t="s">
        <v>76</v>
      </c>
      <c r="I20" s="27" t="s">
        <v>77</v>
      </c>
    </row>
  </sheetData>
  <mergeCells count="1">
    <mergeCell ref="B18:J18"/>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1"/>
  <sheetViews>
    <sheetView zoomScaleNormal="100" workbookViewId="0">
      <selection activeCell="E5" sqref="E5:I6"/>
    </sheetView>
  </sheetViews>
  <sheetFormatPr defaultRowHeight="15"/>
  <cols>
    <col min="1" max="1" width="4.28515625" customWidth="1"/>
    <col min="2" max="2" width="52.42578125" customWidth="1"/>
    <col min="3" max="3" width="10.42578125" customWidth="1"/>
    <col min="4" max="4" width="7.5703125" customWidth="1"/>
    <col min="5" max="6" width="10.42578125" customWidth="1"/>
    <col min="7" max="7" width="7" customWidth="1"/>
    <col min="8" max="1025" width="10.42578125" customWidth="1"/>
  </cols>
  <sheetData>
    <row r="2" spans="1:10">
      <c r="A2" t="s">
        <v>229</v>
      </c>
      <c r="H2" t="s">
        <v>325</v>
      </c>
    </row>
    <row r="3" spans="1:10">
      <c r="A3" t="s">
        <v>833</v>
      </c>
    </row>
    <row r="4" spans="1:10" ht="69" customHeight="1">
      <c r="A4" s="4" t="s">
        <v>3</v>
      </c>
      <c r="B4" s="4" t="s">
        <v>4</v>
      </c>
      <c r="C4" s="4" t="s">
        <v>5</v>
      </c>
      <c r="D4" s="4" t="s">
        <v>6</v>
      </c>
      <c r="E4" s="4" t="s">
        <v>7</v>
      </c>
      <c r="F4" s="4" t="s">
        <v>8</v>
      </c>
      <c r="G4" s="4" t="s">
        <v>9</v>
      </c>
      <c r="H4" s="4" t="s">
        <v>10</v>
      </c>
      <c r="I4" s="5" t="s">
        <v>11</v>
      </c>
      <c r="J4" s="5" t="s">
        <v>1559</v>
      </c>
    </row>
    <row r="5" spans="1:10" ht="105">
      <c r="A5" s="6">
        <v>1</v>
      </c>
      <c r="B5" s="30" t="s">
        <v>834</v>
      </c>
      <c r="C5" s="47" t="s">
        <v>233</v>
      </c>
      <c r="D5" s="6">
        <v>7</v>
      </c>
      <c r="E5" s="6"/>
      <c r="F5" s="6"/>
      <c r="G5" s="35"/>
      <c r="H5" s="6"/>
      <c r="I5" s="6"/>
      <c r="J5" s="6"/>
    </row>
    <row r="6" spans="1:10" ht="26.85" customHeight="1">
      <c r="A6" s="6"/>
      <c r="B6" s="6" t="s">
        <v>835</v>
      </c>
      <c r="C6" s="6"/>
      <c r="D6" s="6"/>
      <c r="E6" s="6"/>
      <c r="F6" s="34"/>
      <c r="G6" s="34"/>
      <c r="H6" s="34"/>
      <c r="I6" s="34"/>
      <c r="J6" s="34"/>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J7"/>
    </sheetView>
  </sheetViews>
  <sheetFormatPr defaultRowHeight="15"/>
  <cols>
    <col min="1" max="1" width="4" customWidth="1"/>
    <col min="2" max="2" width="57.7109375" customWidth="1"/>
    <col min="3" max="6" width="10.42578125" customWidth="1"/>
    <col min="7" max="7" width="7.5703125" customWidth="1"/>
    <col min="8" max="1025" width="10.42578125" customWidth="1"/>
  </cols>
  <sheetData>
    <row r="1" spans="1:10">
      <c r="B1" t="s">
        <v>0</v>
      </c>
    </row>
    <row r="2" spans="1:10">
      <c r="B2" t="s">
        <v>1</v>
      </c>
    </row>
    <row r="3" spans="1:10">
      <c r="A3" t="s">
        <v>836</v>
      </c>
    </row>
    <row r="4" spans="1:10" ht="77.25">
      <c r="A4" s="4" t="s">
        <v>3</v>
      </c>
      <c r="B4" s="4" t="s">
        <v>4</v>
      </c>
      <c r="C4" s="4" t="s">
        <v>5</v>
      </c>
      <c r="D4" s="4" t="s">
        <v>6</v>
      </c>
      <c r="E4" s="4" t="s">
        <v>7</v>
      </c>
      <c r="F4" s="4" t="s">
        <v>8</v>
      </c>
      <c r="G4" s="4" t="s">
        <v>9</v>
      </c>
      <c r="H4" s="4" t="s">
        <v>10</v>
      </c>
      <c r="I4" s="5" t="s">
        <v>11</v>
      </c>
      <c r="J4" s="5" t="s">
        <v>1559</v>
      </c>
    </row>
    <row r="5" spans="1:10" ht="195.75" customHeight="1">
      <c r="A5" s="6">
        <v>1</v>
      </c>
      <c r="B5" s="3" t="s">
        <v>837</v>
      </c>
      <c r="C5" s="6" t="s">
        <v>301</v>
      </c>
      <c r="D5" s="6">
        <v>80</v>
      </c>
      <c r="E5" s="6"/>
      <c r="F5" s="6"/>
      <c r="G5" s="35"/>
      <c r="H5" s="6"/>
      <c r="I5" s="6"/>
      <c r="J5" s="6"/>
    </row>
    <row r="6" spans="1:10">
      <c r="A6" s="6"/>
      <c r="B6" s="6" t="s">
        <v>96</v>
      </c>
      <c r="C6" s="6"/>
      <c r="D6" s="6"/>
      <c r="E6" s="6"/>
      <c r="F6" s="34"/>
      <c r="G6" s="34"/>
      <c r="H6" s="34"/>
      <c r="I6" s="34"/>
      <c r="J6" s="6"/>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5" sqref="E5:J8"/>
    </sheetView>
  </sheetViews>
  <sheetFormatPr defaultRowHeight="15"/>
  <cols>
    <col min="1" max="1" width="3.7109375" customWidth="1"/>
    <col min="2" max="2" width="52.140625" customWidth="1"/>
    <col min="3" max="3" width="10.42578125" customWidth="1"/>
    <col min="4" max="4" width="6.42578125" customWidth="1"/>
    <col min="5" max="6" width="10.42578125" customWidth="1"/>
    <col min="7" max="7" width="7" customWidth="1"/>
    <col min="8" max="1025" width="10.42578125" customWidth="1"/>
  </cols>
  <sheetData>
    <row r="1" spans="1:10">
      <c r="B1" t="s">
        <v>0</v>
      </c>
    </row>
    <row r="2" spans="1:10">
      <c r="B2" t="s">
        <v>1</v>
      </c>
    </row>
    <row r="3" spans="1:10">
      <c r="A3" t="s">
        <v>838</v>
      </c>
    </row>
    <row r="4" spans="1:10" ht="77.25">
      <c r="A4" s="4" t="s">
        <v>3</v>
      </c>
      <c r="B4" s="4" t="s">
        <v>4</v>
      </c>
      <c r="C4" s="4" t="s">
        <v>5</v>
      </c>
      <c r="D4" s="4" t="s">
        <v>6</v>
      </c>
      <c r="E4" s="4" t="s">
        <v>7</v>
      </c>
      <c r="F4" s="4" t="s">
        <v>8</v>
      </c>
      <c r="G4" s="4" t="s">
        <v>9</v>
      </c>
      <c r="H4" s="4" t="s">
        <v>10</v>
      </c>
      <c r="I4" s="5" t="s">
        <v>11</v>
      </c>
      <c r="J4" s="5" t="s">
        <v>1559</v>
      </c>
    </row>
    <row r="5" spans="1:10" ht="138" customHeight="1">
      <c r="A5" s="6">
        <v>1</v>
      </c>
      <c r="B5" s="3" t="s">
        <v>839</v>
      </c>
      <c r="C5" s="6" t="s">
        <v>13</v>
      </c>
      <c r="D5" s="6">
        <v>10000</v>
      </c>
      <c r="E5" s="6"/>
      <c r="F5" s="6"/>
      <c r="G5" s="35"/>
      <c r="H5" s="6"/>
      <c r="I5" s="6"/>
      <c r="J5" s="6"/>
    </row>
    <row r="6" spans="1:10" ht="57" customHeight="1">
      <c r="A6" s="6">
        <v>2</v>
      </c>
      <c r="B6" s="3" t="s">
        <v>840</v>
      </c>
      <c r="C6" s="6" t="s">
        <v>13</v>
      </c>
      <c r="D6" s="6">
        <v>6500</v>
      </c>
      <c r="E6" s="6"/>
      <c r="F6" s="26"/>
      <c r="G6" s="35"/>
      <c r="H6" s="6"/>
      <c r="I6" s="26"/>
      <c r="J6" s="6"/>
    </row>
    <row r="7" spans="1:10">
      <c r="A7" s="6"/>
      <c r="B7" s="6" t="s">
        <v>96</v>
      </c>
      <c r="C7" s="6"/>
      <c r="D7" s="6"/>
      <c r="E7" s="6"/>
      <c r="F7" s="34"/>
      <c r="G7" s="34"/>
      <c r="H7" s="34"/>
      <c r="I7" s="34"/>
      <c r="J7"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E5" sqref="E5:J7"/>
    </sheetView>
  </sheetViews>
  <sheetFormatPr defaultRowHeight="15"/>
  <cols>
    <col min="1" max="1" width="4" customWidth="1"/>
    <col min="2" max="2" width="52.7109375" customWidth="1"/>
    <col min="3" max="3" width="10.42578125" customWidth="1"/>
    <col min="4" max="4" width="7.85546875" customWidth="1"/>
    <col min="5" max="5" width="12.5703125" customWidth="1"/>
    <col min="6" max="6" width="9.42578125" customWidth="1"/>
    <col min="7" max="7" width="5.5703125" customWidth="1"/>
    <col min="8" max="8" width="12.140625" customWidth="1"/>
    <col min="9" max="1025" width="11.140625" customWidth="1"/>
  </cols>
  <sheetData>
    <row r="1" spans="1:10">
      <c r="B1" t="s">
        <v>0</v>
      </c>
    </row>
    <row r="2" spans="1:10">
      <c r="B2" t="s">
        <v>1</v>
      </c>
    </row>
    <row r="3" spans="1:10" ht="12.6" customHeight="1">
      <c r="A3" t="s">
        <v>841</v>
      </c>
    </row>
    <row r="4" spans="1:10" ht="77.25">
      <c r="A4" s="4" t="s">
        <v>3</v>
      </c>
      <c r="B4" s="4" t="s">
        <v>4</v>
      </c>
      <c r="C4" s="4" t="s">
        <v>5</v>
      </c>
      <c r="D4" s="4" t="s">
        <v>6</v>
      </c>
      <c r="E4" s="4" t="s">
        <v>7</v>
      </c>
      <c r="F4" s="4" t="s">
        <v>8</v>
      </c>
      <c r="G4" s="4" t="s">
        <v>9</v>
      </c>
      <c r="H4" s="4" t="s">
        <v>10</v>
      </c>
      <c r="I4" s="5" t="s">
        <v>11</v>
      </c>
      <c r="J4" s="5" t="s">
        <v>1559</v>
      </c>
    </row>
    <row r="5" spans="1:10" ht="195.75" customHeight="1">
      <c r="A5" s="6">
        <v>1</v>
      </c>
      <c r="B5" s="8" t="s">
        <v>842</v>
      </c>
      <c r="C5" s="6" t="s">
        <v>13</v>
      </c>
      <c r="D5" s="6">
        <v>2</v>
      </c>
      <c r="E5" s="6"/>
      <c r="F5" s="6"/>
      <c r="G5" s="35"/>
      <c r="H5" s="6"/>
      <c r="I5" s="6"/>
      <c r="J5" s="6"/>
    </row>
    <row r="6" spans="1:10" ht="185.1" customHeight="1">
      <c r="A6" s="6">
        <v>2</v>
      </c>
      <c r="B6" s="8" t="s">
        <v>843</v>
      </c>
      <c r="C6" s="6" t="s">
        <v>13</v>
      </c>
      <c r="D6" s="6">
        <v>2</v>
      </c>
      <c r="E6" s="6"/>
      <c r="F6" s="26"/>
      <c r="G6" s="35"/>
      <c r="H6" s="6"/>
      <c r="I6" s="26"/>
      <c r="J6" s="6"/>
    </row>
    <row r="7" spans="1:10">
      <c r="A7" s="6"/>
      <c r="B7" s="6" t="s">
        <v>73</v>
      </c>
      <c r="C7" s="6"/>
      <c r="D7" s="6"/>
      <c r="E7" s="6"/>
      <c r="F7" s="34"/>
      <c r="G7" s="34"/>
      <c r="H7" s="34"/>
      <c r="I7" s="34"/>
      <c r="J7" s="6"/>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1"/>
  <sheetViews>
    <sheetView zoomScaleNormal="100" workbookViewId="0">
      <selection activeCell="E6" sqref="E6:I7"/>
    </sheetView>
  </sheetViews>
  <sheetFormatPr defaultRowHeight="15"/>
  <cols>
    <col min="1" max="1" width="4.28515625" customWidth="1"/>
    <col min="2" max="2" width="54" customWidth="1"/>
    <col min="3" max="3" width="10.42578125" customWidth="1"/>
    <col min="4" max="4" width="6.7109375" customWidth="1"/>
    <col min="5" max="6" width="10.42578125" customWidth="1"/>
    <col min="7" max="7" width="6.5703125" customWidth="1"/>
    <col min="8" max="1025" width="10.42578125" customWidth="1"/>
  </cols>
  <sheetData>
    <row r="2" spans="1:10">
      <c r="B2" t="s">
        <v>0</v>
      </c>
    </row>
    <row r="3" spans="1:10">
      <c r="B3" t="s">
        <v>1</v>
      </c>
    </row>
    <row r="4" spans="1:10" ht="14.65" customHeight="1">
      <c r="B4" s="63" t="s">
        <v>844</v>
      </c>
      <c r="C4" s="63"/>
      <c r="D4" s="63"/>
      <c r="E4" s="63"/>
      <c r="F4" s="63"/>
    </row>
    <row r="5" spans="1:10" ht="77.25">
      <c r="A5" s="4" t="s">
        <v>3</v>
      </c>
      <c r="B5" s="4" t="s">
        <v>4</v>
      </c>
      <c r="C5" s="4" t="s">
        <v>5</v>
      </c>
      <c r="D5" s="4" t="s">
        <v>6</v>
      </c>
      <c r="E5" s="4" t="s">
        <v>7</v>
      </c>
      <c r="F5" s="4" t="s">
        <v>8</v>
      </c>
      <c r="G5" s="4" t="s">
        <v>9</v>
      </c>
      <c r="H5" s="4" t="s">
        <v>10</v>
      </c>
      <c r="I5" s="5" t="s">
        <v>11</v>
      </c>
      <c r="J5" s="5" t="s">
        <v>1559</v>
      </c>
    </row>
    <row r="6" spans="1:10" ht="192">
      <c r="A6" s="6">
        <v>1</v>
      </c>
      <c r="B6" s="3" t="s">
        <v>845</v>
      </c>
      <c r="C6" s="6" t="s">
        <v>13</v>
      </c>
      <c r="D6" s="6">
        <v>80</v>
      </c>
      <c r="E6" s="6"/>
      <c r="F6" s="6"/>
      <c r="G6" s="35"/>
      <c r="H6" s="6"/>
      <c r="I6" s="6"/>
      <c r="J6" s="6"/>
    </row>
    <row r="7" spans="1:10">
      <c r="A7" s="6"/>
      <c r="B7" s="6" t="s">
        <v>96</v>
      </c>
      <c r="C7" s="6"/>
      <c r="D7" s="6"/>
      <c r="E7" s="6"/>
      <c r="F7" s="34"/>
      <c r="G7" s="34"/>
      <c r="H7" s="34"/>
      <c r="I7" s="34"/>
      <c r="J7" s="6"/>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2">
    <mergeCell ref="B4:F4"/>
    <mergeCell ref="B9:J9"/>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42"/>
  <sheetViews>
    <sheetView zoomScaleNormal="100" workbookViewId="0">
      <selection activeCell="E6" sqref="E6:J34"/>
    </sheetView>
  </sheetViews>
  <sheetFormatPr defaultRowHeight="15"/>
  <cols>
    <col min="1" max="1" width="3.7109375" customWidth="1"/>
    <col min="2" max="2" width="48.5703125" customWidth="1"/>
    <col min="3" max="1025" width="10.42578125" customWidth="1"/>
  </cols>
  <sheetData>
    <row r="2" spans="1:10">
      <c r="B2" t="s">
        <v>0</v>
      </c>
    </row>
    <row r="3" spans="1:10">
      <c r="B3" t="s">
        <v>1</v>
      </c>
    </row>
    <row r="4" spans="1:10">
      <c r="A4" t="s">
        <v>846</v>
      </c>
    </row>
    <row r="5" spans="1:10" ht="77.25">
      <c r="A5" s="4" t="s">
        <v>3</v>
      </c>
      <c r="B5" s="4" t="s">
        <v>4</v>
      </c>
      <c r="C5" s="4" t="s">
        <v>5</v>
      </c>
      <c r="D5" s="4" t="s">
        <v>6</v>
      </c>
      <c r="E5" s="4" t="s">
        <v>7</v>
      </c>
      <c r="F5" s="4" t="s">
        <v>8</v>
      </c>
      <c r="G5" s="4" t="s">
        <v>9</v>
      </c>
      <c r="H5" s="4" t="s">
        <v>10</v>
      </c>
      <c r="I5" s="5" t="s">
        <v>11</v>
      </c>
      <c r="J5" s="5" t="s">
        <v>1559</v>
      </c>
    </row>
    <row r="6" spans="1:10" ht="36.6" customHeight="1">
      <c r="A6" s="6">
        <v>1</v>
      </c>
      <c r="B6" s="13" t="s">
        <v>847</v>
      </c>
      <c r="C6" s="6" t="s">
        <v>13</v>
      </c>
      <c r="D6" s="6">
        <v>3</v>
      </c>
      <c r="E6" s="6"/>
      <c r="F6" s="6"/>
      <c r="G6" s="35"/>
      <c r="H6" s="6"/>
      <c r="I6" s="6"/>
      <c r="J6" s="6"/>
    </row>
    <row r="7" spans="1:10" ht="30">
      <c r="A7" s="6">
        <v>2</v>
      </c>
      <c r="B7" s="13" t="s">
        <v>848</v>
      </c>
      <c r="C7" s="6" t="s">
        <v>13</v>
      </c>
      <c r="D7" s="6">
        <v>15</v>
      </c>
      <c r="E7" s="6"/>
      <c r="F7" s="26"/>
      <c r="G7" s="35"/>
      <c r="H7" s="6"/>
      <c r="I7" s="26"/>
      <c r="J7" s="6"/>
    </row>
    <row r="8" spans="1:10" ht="45">
      <c r="A8" s="6">
        <v>3</v>
      </c>
      <c r="B8" s="13" t="s">
        <v>849</v>
      </c>
      <c r="C8" s="6" t="s">
        <v>13</v>
      </c>
      <c r="D8" s="6">
        <v>5</v>
      </c>
      <c r="E8" s="6"/>
      <c r="F8" s="26"/>
      <c r="G8" s="35"/>
      <c r="H8" s="6"/>
      <c r="I8" s="26"/>
      <c r="J8" s="6"/>
    </row>
    <row r="9" spans="1:10" ht="45">
      <c r="A9" s="6">
        <v>4</v>
      </c>
      <c r="B9" s="13" t="s">
        <v>850</v>
      </c>
      <c r="C9" s="6" t="s">
        <v>13</v>
      </c>
      <c r="D9" s="6">
        <v>4</v>
      </c>
      <c r="E9" s="6"/>
      <c r="F9" s="26"/>
      <c r="G9" s="35"/>
      <c r="H9" s="6"/>
      <c r="I9" s="26"/>
      <c r="J9" s="6"/>
    </row>
    <row r="10" spans="1:10" ht="225">
      <c r="A10" s="6">
        <v>5</v>
      </c>
      <c r="B10" s="13" t="s">
        <v>851</v>
      </c>
      <c r="C10" s="6" t="s">
        <v>13</v>
      </c>
      <c r="D10" s="6">
        <v>6</v>
      </c>
      <c r="E10" s="6"/>
      <c r="F10" s="26"/>
      <c r="G10" s="35"/>
      <c r="H10" s="6"/>
      <c r="I10" s="26"/>
      <c r="J10" s="6"/>
    </row>
    <row r="11" spans="1:10" ht="180">
      <c r="A11" s="6">
        <v>6</v>
      </c>
      <c r="B11" s="13" t="s">
        <v>852</v>
      </c>
      <c r="C11" s="6" t="s">
        <v>13</v>
      </c>
      <c r="D11" s="6">
        <v>1</v>
      </c>
      <c r="E11" s="6"/>
      <c r="F11" s="26"/>
      <c r="G11" s="35"/>
      <c r="H11" s="6"/>
      <c r="I11" s="26"/>
      <c r="J11" s="6"/>
    </row>
    <row r="12" spans="1:10" ht="210">
      <c r="A12" s="6">
        <v>7</v>
      </c>
      <c r="B12" s="13" t="s">
        <v>853</v>
      </c>
      <c r="C12" s="6" t="s">
        <v>13</v>
      </c>
      <c r="D12" s="6">
        <v>4</v>
      </c>
      <c r="E12" s="6"/>
      <c r="F12" s="26"/>
      <c r="G12" s="35"/>
      <c r="H12" s="6"/>
      <c r="I12" s="26"/>
      <c r="J12" s="6"/>
    </row>
    <row r="13" spans="1:10">
      <c r="A13" s="6">
        <v>8</v>
      </c>
      <c r="B13" s="13" t="s">
        <v>854</v>
      </c>
      <c r="C13" s="6" t="s">
        <v>13</v>
      </c>
      <c r="D13" s="6">
        <v>4</v>
      </c>
      <c r="E13" s="6"/>
      <c r="F13" s="26"/>
      <c r="G13" s="35"/>
      <c r="H13" s="6"/>
      <c r="I13" s="26"/>
      <c r="J13" s="6"/>
    </row>
    <row r="14" spans="1:10">
      <c r="A14" s="6">
        <v>9</v>
      </c>
      <c r="B14" s="13" t="s">
        <v>855</v>
      </c>
      <c r="C14" s="6" t="s">
        <v>13</v>
      </c>
      <c r="D14" s="6">
        <v>2</v>
      </c>
      <c r="E14" s="6"/>
      <c r="F14" s="26"/>
      <c r="G14" s="35"/>
      <c r="H14" s="6"/>
      <c r="I14" s="26"/>
      <c r="J14" s="6"/>
    </row>
    <row r="15" spans="1:10">
      <c r="A15" s="6">
        <v>10</v>
      </c>
      <c r="B15" s="13" t="s">
        <v>856</v>
      </c>
      <c r="C15" s="6" t="s">
        <v>13</v>
      </c>
      <c r="D15" s="6">
        <v>1</v>
      </c>
      <c r="E15" s="6"/>
      <c r="F15" s="26"/>
      <c r="G15" s="35"/>
      <c r="H15" s="6"/>
      <c r="I15" s="26"/>
      <c r="J15" s="6"/>
    </row>
    <row r="16" spans="1:10">
      <c r="A16" s="6">
        <v>11</v>
      </c>
      <c r="B16" s="13" t="s">
        <v>857</v>
      </c>
      <c r="C16" s="6" t="s">
        <v>13</v>
      </c>
      <c r="D16" s="6">
        <v>4</v>
      </c>
      <c r="E16" s="6"/>
      <c r="F16" s="26"/>
      <c r="G16" s="35"/>
      <c r="H16" s="6"/>
      <c r="I16" s="26"/>
      <c r="J16" s="6"/>
    </row>
    <row r="17" spans="1:10">
      <c r="A17" s="6">
        <v>12</v>
      </c>
      <c r="B17" s="13" t="s">
        <v>858</v>
      </c>
      <c r="C17" s="6" t="s">
        <v>13</v>
      </c>
      <c r="D17" s="6">
        <v>15</v>
      </c>
      <c r="E17" s="6"/>
      <c r="F17" s="26"/>
      <c r="G17" s="35"/>
      <c r="H17" s="6"/>
      <c r="I17" s="26"/>
      <c r="J17" s="6"/>
    </row>
    <row r="18" spans="1:10">
      <c r="A18" s="6">
        <v>13</v>
      </c>
      <c r="B18" s="13" t="s">
        <v>859</v>
      </c>
      <c r="C18" s="6" t="s">
        <v>13</v>
      </c>
      <c r="D18" s="6">
        <v>1</v>
      </c>
      <c r="E18" s="6"/>
      <c r="F18" s="26"/>
      <c r="G18" s="35"/>
      <c r="H18" s="6"/>
      <c r="I18" s="26"/>
      <c r="J18" s="6"/>
    </row>
    <row r="19" spans="1:10" ht="30">
      <c r="A19" s="6">
        <v>14</v>
      </c>
      <c r="B19" s="13" t="s">
        <v>860</v>
      </c>
      <c r="C19" s="6" t="s">
        <v>13</v>
      </c>
      <c r="D19" s="6">
        <v>20</v>
      </c>
      <c r="E19" s="6"/>
      <c r="F19" s="26"/>
      <c r="G19" s="35"/>
      <c r="H19" s="6"/>
      <c r="I19" s="26"/>
      <c r="J19" s="6"/>
    </row>
    <row r="20" spans="1:10">
      <c r="A20" s="6">
        <v>15</v>
      </c>
      <c r="B20" s="13" t="s">
        <v>861</v>
      </c>
      <c r="C20" s="6" t="s">
        <v>13</v>
      </c>
      <c r="D20" s="6">
        <v>7</v>
      </c>
      <c r="E20" s="6"/>
      <c r="F20" s="26"/>
      <c r="G20" s="35"/>
      <c r="H20" s="6"/>
      <c r="I20" s="26"/>
      <c r="J20" s="6"/>
    </row>
    <row r="21" spans="1:10" ht="45">
      <c r="A21" s="6">
        <v>16</v>
      </c>
      <c r="B21" s="13" t="s">
        <v>862</v>
      </c>
      <c r="C21" s="6" t="s">
        <v>863</v>
      </c>
      <c r="D21" s="6">
        <v>40</v>
      </c>
      <c r="E21" s="6"/>
      <c r="F21" s="26"/>
      <c r="G21" s="35"/>
      <c r="H21" s="6"/>
      <c r="I21" s="26"/>
      <c r="J21" s="6"/>
    </row>
    <row r="22" spans="1:10" ht="45">
      <c r="A22" s="6">
        <v>17</v>
      </c>
      <c r="B22" s="13" t="s">
        <v>864</v>
      </c>
      <c r="C22" s="6" t="s">
        <v>863</v>
      </c>
      <c r="D22" s="6">
        <v>20</v>
      </c>
      <c r="E22" s="6"/>
      <c r="F22" s="26"/>
      <c r="G22" s="35"/>
      <c r="H22" s="6"/>
      <c r="I22" s="26"/>
      <c r="J22" s="6"/>
    </row>
    <row r="23" spans="1:10" ht="45">
      <c r="A23" s="6">
        <v>18</v>
      </c>
      <c r="B23" s="13" t="s">
        <v>865</v>
      </c>
      <c r="C23" s="6" t="s">
        <v>863</v>
      </c>
      <c r="D23" s="6">
        <v>10</v>
      </c>
      <c r="E23" s="6"/>
      <c r="F23" s="26"/>
      <c r="G23" s="35"/>
      <c r="H23" s="6"/>
      <c r="I23" s="26"/>
      <c r="J23" s="6"/>
    </row>
    <row r="24" spans="1:10" ht="45">
      <c r="A24" s="6">
        <v>19</v>
      </c>
      <c r="B24" s="13" t="s">
        <v>866</v>
      </c>
      <c r="C24" s="6" t="s">
        <v>863</v>
      </c>
      <c r="D24" s="6">
        <v>14</v>
      </c>
      <c r="E24" s="6"/>
      <c r="F24" s="26"/>
      <c r="G24" s="35"/>
      <c r="H24" s="6"/>
      <c r="I24" s="26"/>
      <c r="J24" s="6"/>
    </row>
    <row r="25" spans="1:10" ht="45">
      <c r="A25" s="6">
        <v>20</v>
      </c>
      <c r="B25" s="13" t="s">
        <v>867</v>
      </c>
      <c r="C25" s="6" t="s">
        <v>863</v>
      </c>
      <c r="D25" s="6">
        <v>10</v>
      </c>
      <c r="E25" s="6"/>
      <c r="F25" s="26"/>
      <c r="G25" s="35"/>
      <c r="H25" s="6"/>
      <c r="I25" s="26"/>
      <c r="J25" s="6"/>
    </row>
    <row r="26" spans="1:10" ht="45">
      <c r="A26" s="6">
        <v>21</v>
      </c>
      <c r="B26" s="13" t="s">
        <v>868</v>
      </c>
      <c r="C26" s="6" t="s">
        <v>863</v>
      </c>
      <c r="D26" s="6">
        <v>130</v>
      </c>
      <c r="E26" s="6"/>
      <c r="F26" s="26"/>
      <c r="G26" s="35"/>
      <c r="H26" s="6"/>
      <c r="I26" s="26"/>
      <c r="J26" s="6"/>
    </row>
    <row r="27" spans="1:10" ht="45">
      <c r="A27" s="6">
        <v>22</v>
      </c>
      <c r="B27" s="13" t="s">
        <v>869</v>
      </c>
      <c r="C27" s="6" t="s">
        <v>863</v>
      </c>
      <c r="D27" s="6">
        <v>30</v>
      </c>
      <c r="E27" s="6"/>
      <c r="F27" s="26"/>
      <c r="G27" s="35"/>
      <c r="H27" s="6"/>
      <c r="I27" s="26"/>
      <c r="J27" s="6"/>
    </row>
    <row r="28" spans="1:10" ht="30">
      <c r="A28" s="6">
        <v>23</v>
      </c>
      <c r="B28" s="13" t="s">
        <v>870</v>
      </c>
      <c r="C28" s="6" t="s">
        <v>13</v>
      </c>
      <c r="D28" s="6">
        <v>40</v>
      </c>
      <c r="E28" s="6"/>
      <c r="F28" s="26"/>
      <c r="G28" s="35"/>
      <c r="H28" s="6"/>
      <c r="I28" s="26"/>
      <c r="J28" s="6"/>
    </row>
    <row r="29" spans="1:10" ht="45">
      <c r="A29" s="6">
        <v>24</v>
      </c>
      <c r="B29" s="13" t="s">
        <v>871</v>
      </c>
      <c r="C29" s="6" t="s">
        <v>13</v>
      </c>
      <c r="D29" s="6">
        <v>12</v>
      </c>
      <c r="E29" s="6"/>
      <c r="F29" s="26"/>
      <c r="G29" s="35"/>
      <c r="H29" s="6"/>
      <c r="I29" s="26"/>
      <c r="J29" s="6"/>
    </row>
    <row r="30" spans="1:10" ht="30">
      <c r="A30" s="6">
        <v>25</v>
      </c>
      <c r="B30" s="13" t="s">
        <v>872</v>
      </c>
      <c r="C30" s="6" t="s">
        <v>13</v>
      </c>
      <c r="D30" s="6">
        <v>10</v>
      </c>
      <c r="E30" s="6"/>
      <c r="F30" s="26"/>
      <c r="G30" s="35"/>
      <c r="H30" s="6"/>
      <c r="I30" s="26"/>
      <c r="J30" s="6"/>
    </row>
    <row r="31" spans="1:10">
      <c r="A31" s="6">
        <v>26</v>
      </c>
      <c r="B31" s="13" t="s">
        <v>873</v>
      </c>
      <c r="C31" s="6" t="s">
        <v>13</v>
      </c>
      <c r="D31" s="6">
        <v>400</v>
      </c>
      <c r="E31" s="6"/>
      <c r="F31" s="26"/>
      <c r="G31" s="35"/>
      <c r="H31" s="6"/>
      <c r="I31" s="26"/>
      <c r="J31" s="6"/>
    </row>
    <row r="32" spans="1:10" ht="36.6" customHeight="1">
      <c r="A32" s="6">
        <v>27</v>
      </c>
      <c r="B32" s="13" t="s">
        <v>874</v>
      </c>
      <c r="C32" s="6" t="s">
        <v>13</v>
      </c>
      <c r="D32" s="6">
        <v>30</v>
      </c>
      <c r="E32" s="6"/>
      <c r="F32" s="26"/>
      <c r="G32" s="35"/>
      <c r="H32" s="6"/>
      <c r="I32" s="26"/>
      <c r="J32" s="6"/>
    </row>
    <row r="33" spans="1:10">
      <c r="A33" s="6">
        <v>28</v>
      </c>
      <c r="B33" s="13" t="s">
        <v>875</v>
      </c>
      <c r="C33" s="6" t="s">
        <v>13</v>
      </c>
      <c r="D33" s="6">
        <v>40</v>
      </c>
      <c r="E33" s="6"/>
      <c r="F33" s="26"/>
      <c r="G33" s="35"/>
      <c r="H33" s="6"/>
      <c r="I33" s="26"/>
      <c r="J33" s="6"/>
    </row>
    <row r="34" spans="1:10">
      <c r="A34" s="26"/>
      <c r="B34" s="26" t="s">
        <v>96</v>
      </c>
      <c r="C34" s="26"/>
      <c r="D34" s="26"/>
      <c r="E34" s="26"/>
      <c r="F34" s="26"/>
      <c r="G34" s="26"/>
      <c r="H34" s="26"/>
      <c r="I34" s="26"/>
      <c r="J34" s="26"/>
    </row>
    <row r="37" spans="1:10">
      <c r="B37" t="s">
        <v>876</v>
      </c>
    </row>
    <row r="38" spans="1:10">
      <c r="B38" t="s">
        <v>877</v>
      </c>
    </row>
    <row r="40" spans="1:10" s="27" customFormat="1" ht="45" customHeight="1">
      <c r="B40" s="61" t="s">
        <v>1565</v>
      </c>
      <c r="C40" s="61"/>
      <c r="D40" s="61"/>
      <c r="E40" s="61"/>
      <c r="F40" s="61"/>
      <c r="G40" s="61"/>
      <c r="H40" s="61"/>
      <c r="I40" s="61"/>
      <c r="J40" s="61"/>
    </row>
    <row r="41" spans="1:10" s="27" customFormat="1">
      <c r="B41" s="29" t="s">
        <v>74</v>
      </c>
      <c r="H41" s="27" t="s">
        <v>75</v>
      </c>
    </row>
    <row r="42" spans="1:10" s="27" customFormat="1">
      <c r="B42" s="29" t="s">
        <v>76</v>
      </c>
      <c r="I42" s="27" t="s">
        <v>77</v>
      </c>
    </row>
  </sheetData>
  <mergeCells count="1">
    <mergeCell ref="B40:J40"/>
  </mergeCells>
  <pageMargins left="0.78749999999999998" right="0.78749999999999998" top="1.05277777777778" bottom="1.05277777777778" header="0.78749999999999998" footer="0.78749999999999998"/>
  <pageSetup paperSize="9" scale="57" firstPageNumber="0" orientation="portrait" horizontalDpi="300" verticalDpi="300"/>
  <headerFooter>
    <oddHeader>&amp;C&amp;"Times New Roman,Normalny"&amp;12&amp;A</oddHeader>
    <oddFooter>&amp;C&amp;"Times New Roman,Normalny"&amp;12Strona &amp;P</oddFooter>
  </headerFooter>
  <rowBreaks count="1" manualBreakCount="1">
    <brk id="20"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5"/>
  <sheetViews>
    <sheetView zoomScaleNormal="100" workbookViewId="0">
      <selection activeCell="E5" sqref="E5:I10"/>
    </sheetView>
  </sheetViews>
  <sheetFormatPr defaultRowHeight="15"/>
  <cols>
    <col min="1" max="1" width="4" customWidth="1"/>
    <col min="2" max="2" width="38" customWidth="1"/>
    <col min="3" max="3" width="10.7109375" customWidth="1"/>
    <col min="4" max="4" width="6.7109375" customWidth="1"/>
    <col min="5" max="5" width="12.140625" customWidth="1"/>
    <col min="6" max="6" width="11.140625" customWidth="1"/>
    <col min="7" max="7" width="6.28515625" customWidth="1"/>
    <col min="8" max="8" width="12.140625" customWidth="1"/>
    <col min="9" max="9" width="9.42578125" customWidth="1"/>
    <col min="10" max="1025" width="10.7109375" customWidth="1"/>
  </cols>
  <sheetData>
    <row r="1" spans="1:10">
      <c r="B1" t="s">
        <v>0</v>
      </c>
    </row>
    <row r="2" spans="1:10">
      <c r="B2" t="s">
        <v>1</v>
      </c>
    </row>
    <row r="3" spans="1:10">
      <c r="A3" s="63" t="s">
        <v>878</v>
      </c>
      <c r="B3" s="63"/>
      <c r="C3" s="63"/>
      <c r="D3" s="63"/>
      <c r="E3" s="63"/>
      <c r="F3" s="63"/>
      <c r="G3" s="63"/>
      <c r="H3" s="63"/>
      <c r="I3" s="63"/>
      <c r="J3" s="63"/>
    </row>
    <row r="4" spans="1:10" ht="77.25">
      <c r="A4" s="4" t="s">
        <v>3</v>
      </c>
      <c r="B4" s="4" t="s">
        <v>4</v>
      </c>
      <c r="C4" s="4" t="s">
        <v>5</v>
      </c>
      <c r="D4" s="4" t="s">
        <v>6</v>
      </c>
      <c r="E4" s="4" t="s">
        <v>7</v>
      </c>
      <c r="F4" s="4" t="s">
        <v>8</v>
      </c>
      <c r="G4" s="4" t="s">
        <v>9</v>
      </c>
      <c r="H4" s="4" t="s">
        <v>10</v>
      </c>
      <c r="I4" s="5" t="s">
        <v>11</v>
      </c>
      <c r="J4" s="5" t="s">
        <v>1559</v>
      </c>
    </row>
    <row r="5" spans="1:10" ht="30">
      <c r="A5" s="6">
        <v>1</v>
      </c>
      <c r="B5" s="3" t="s">
        <v>879</v>
      </c>
      <c r="C5" s="6" t="s">
        <v>13</v>
      </c>
      <c r="D5" s="6">
        <v>2</v>
      </c>
      <c r="E5" s="6"/>
      <c r="F5" s="6"/>
      <c r="G5" s="35"/>
      <c r="H5" s="6"/>
      <c r="I5" s="6"/>
      <c r="J5" s="6"/>
    </row>
    <row r="6" spans="1:10">
      <c r="A6" s="6">
        <v>2</v>
      </c>
      <c r="B6" s="3" t="s">
        <v>880</v>
      </c>
      <c r="C6" s="6" t="s">
        <v>13</v>
      </c>
      <c r="D6" s="6">
        <v>2</v>
      </c>
      <c r="E6" s="6"/>
      <c r="F6" s="26"/>
      <c r="G6" s="35"/>
      <c r="H6" s="6"/>
      <c r="I6" s="26"/>
      <c r="J6" s="6"/>
    </row>
    <row r="7" spans="1:10">
      <c r="A7" s="6">
        <v>3</v>
      </c>
      <c r="B7" s="3" t="s">
        <v>881</v>
      </c>
      <c r="C7" s="6" t="s">
        <v>13</v>
      </c>
      <c r="D7" s="6">
        <v>2</v>
      </c>
      <c r="E7" s="6"/>
      <c r="F7" s="26"/>
      <c r="G7" s="35"/>
      <c r="H7" s="6"/>
      <c r="I7" s="26"/>
      <c r="J7" s="6"/>
    </row>
    <row r="8" spans="1:10">
      <c r="A8" s="6">
        <v>4</v>
      </c>
      <c r="B8" s="3" t="s">
        <v>882</v>
      </c>
      <c r="C8" s="6" t="s">
        <v>13</v>
      </c>
      <c r="D8" s="6">
        <v>2</v>
      </c>
      <c r="E8" s="6"/>
      <c r="F8" s="26"/>
      <c r="G8" s="35"/>
      <c r="H8" s="6"/>
      <c r="I8" s="26"/>
      <c r="J8" s="6"/>
    </row>
    <row r="9" spans="1:10">
      <c r="A9" s="6"/>
      <c r="B9" s="6" t="s">
        <v>73</v>
      </c>
      <c r="C9" s="6"/>
      <c r="D9" s="6"/>
      <c r="E9" s="6"/>
      <c r="F9" s="34"/>
      <c r="G9" s="34"/>
      <c r="H9" s="34"/>
      <c r="I9" s="34"/>
      <c r="J9" s="6"/>
    </row>
    <row r="13" spans="1:10" s="27" customFormat="1" ht="45" customHeight="1">
      <c r="B13" s="61" t="s">
        <v>1565</v>
      </c>
      <c r="C13" s="61"/>
      <c r="D13" s="61"/>
      <c r="E13" s="61"/>
      <c r="F13" s="61"/>
      <c r="G13" s="61"/>
      <c r="H13" s="61"/>
      <c r="I13" s="61"/>
      <c r="J13" s="61"/>
    </row>
    <row r="14" spans="1:10" s="27" customFormat="1">
      <c r="B14" s="29" t="s">
        <v>74</v>
      </c>
      <c r="H14" s="27" t="s">
        <v>75</v>
      </c>
    </row>
    <row r="15" spans="1:10" s="27" customFormat="1">
      <c r="B15" s="29" t="s">
        <v>76</v>
      </c>
      <c r="I15" s="27" t="s">
        <v>77</v>
      </c>
    </row>
  </sheetData>
  <mergeCells count="2">
    <mergeCell ref="A3:J3"/>
    <mergeCell ref="B13:J13"/>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E5" sqref="E5:J8"/>
    </sheetView>
  </sheetViews>
  <sheetFormatPr defaultRowHeight="15"/>
  <cols>
    <col min="1" max="1" width="4" customWidth="1"/>
    <col min="2" max="2" width="37.85546875" customWidth="1"/>
    <col min="3" max="3" width="10.28515625" customWidth="1"/>
    <col min="4" max="4" width="6.42578125" customWidth="1"/>
    <col min="5" max="5" width="12.140625" customWidth="1"/>
    <col min="6" max="6" width="9.85546875" customWidth="1"/>
    <col min="7" max="7" width="7.28515625" customWidth="1"/>
    <col min="8" max="8" width="12.140625" customWidth="1"/>
    <col min="9" max="9" width="8.85546875" customWidth="1"/>
    <col min="10" max="1025" width="10.7109375" customWidth="1"/>
  </cols>
  <sheetData>
    <row r="1" spans="1:10">
      <c r="B1" t="s">
        <v>0</v>
      </c>
    </row>
    <row r="2" spans="1:10">
      <c r="B2" t="s">
        <v>1</v>
      </c>
    </row>
    <row r="3" spans="1:10">
      <c r="B3" t="s">
        <v>883</v>
      </c>
    </row>
    <row r="4" spans="1:10" ht="77.25">
      <c r="A4" s="4" t="s">
        <v>3</v>
      </c>
      <c r="B4" s="4" t="s">
        <v>4</v>
      </c>
      <c r="C4" s="4" t="s">
        <v>5</v>
      </c>
      <c r="D4" s="4" t="s">
        <v>6</v>
      </c>
      <c r="E4" s="4" t="s">
        <v>7</v>
      </c>
      <c r="F4" s="4" t="s">
        <v>8</v>
      </c>
      <c r="G4" s="4" t="s">
        <v>9</v>
      </c>
      <c r="H4" s="4" t="s">
        <v>10</v>
      </c>
      <c r="I4" s="5" t="s">
        <v>11</v>
      </c>
      <c r="J4" s="5" t="s">
        <v>1559</v>
      </c>
    </row>
    <row r="5" spans="1:10" ht="60">
      <c r="A5" s="6">
        <v>1</v>
      </c>
      <c r="B5" s="3" t="s">
        <v>884</v>
      </c>
      <c r="C5" s="6" t="s">
        <v>13</v>
      </c>
      <c r="D5" s="6">
        <v>150</v>
      </c>
      <c r="E5" s="6"/>
      <c r="F5" s="6"/>
      <c r="G5" s="35"/>
      <c r="H5" s="6"/>
      <c r="I5" s="6"/>
      <c r="J5" s="6"/>
    </row>
    <row r="6" spans="1:10" ht="60">
      <c r="A6" s="6">
        <v>2</v>
      </c>
      <c r="B6" s="3" t="s">
        <v>885</v>
      </c>
      <c r="C6" s="6" t="s">
        <v>13</v>
      </c>
      <c r="D6" s="6">
        <v>80</v>
      </c>
      <c r="E6" s="6"/>
      <c r="F6" s="26"/>
      <c r="G6" s="35"/>
      <c r="H6" s="6"/>
      <c r="I6" s="26"/>
      <c r="J6" s="6"/>
    </row>
    <row r="7" spans="1:10">
      <c r="A7" s="6"/>
      <c r="B7" s="6" t="s">
        <v>73</v>
      </c>
      <c r="C7" s="6"/>
      <c r="D7" s="6"/>
      <c r="E7" s="6"/>
      <c r="F7" s="34"/>
      <c r="G7" s="34"/>
      <c r="H7" s="34"/>
      <c r="I7" s="34"/>
      <c r="J7" s="34"/>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65" firstPageNumber="0" orientation="portrait" horizontalDpi="300" verticalDpi="300"/>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E5" sqref="E5:I9"/>
    </sheetView>
  </sheetViews>
  <sheetFormatPr defaultRowHeight="15"/>
  <cols>
    <col min="1" max="1" width="3.5703125" customWidth="1"/>
    <col min="2" max="2" width="52.140625" customWidth="1"/>
    <col min="3" max="3" width="10" customWidth="1"/>
    <col min="4" max="4" width="7.28515625" customWidth="1"/>
    <col min="5" max="5" width="12.140625" customWidth="1"/>
    <col min="6" max="6" width="13.140625" customWidth="1"/>
    <col min="7" max="7" width="7.140625" customWidth="1"/>
    <col min="8" max="8" width="12.140625" customWidth="1"/>
    <col min="9" max="9" width="13.140625" customWidth="1"/>
    <col min="10" max="1025" width="10.7109375" customWidth="1"/>
  </cols>
  <sheetData>
    <row r="1" spans="1:10">
      <c r="B1" t="s">
        <v>0</v>
      </c>
    </row>
    <row r="2" spans="1:10">
      <c r="B2" t="s">
        <v>1</v>
      </c>
    </row>
    <row r="3" spans="1:10">
      <c r="A3" t="s">
        <v>886</v>
      </c>
    </row>
    <row r="4" spans="1:10" ht="77.25">
      <c r="A4" s="4" t="s">
        <v>3</v>
      </c>
      <c r="B4" s="4" t="s">
        <v>4</v>
      </c>
      <c r="C4" s="4" t="s">
        <v>5</v>
      </c>
      <c r="D4" s="4" t="s">
        <v>6</v>
      </c>
      <c r="E4" s="4" t="s">
        <v>7</v>
      </c>
      <c r="F4" s="4" t="s">
        <v>8</v>
      </c>
      <c r="G4" s="4" t="s">
        <v>9</v>
      </c>
      <c r="H4" s="4" t="s">
        <v>10</v>
      </c>
      <c r="I4" s="5" t="s">
        <v>11</v>
      </c>
      <c r="J4" s="5" t="s">
        <v>1559</v>
      </c>
    </row>
    <row r="5" spans="1:10" ht="33.6" customHeight="1">
      <c r="A5" s="6">
        <v>1</v>
      </c>
      <c r="B5" s="3" t="s">
        <v>887</v>
      </c>
      <c r="C5" s="6" t="s">
        <v>13</v>
      </c>
      <c r="D5" s="6">
        <v>1500</v>
      </c>
      <c r="E5" s="6"/>
      <c r="F5" s="6"/>
      <c r="G5" s="35"/>
      <c r="H5" s="6"/>
      <c r="I5" s="6"/>
      <c r="J5" s="6"/>
    </row>
    <row r="6" spans="1:10" ht="32.1" customHeight="1">
      <c r="A6" s="6">
        <v>2</v>
      </c>
      <c r="B6" s="3" t="s">
        <v>888</v>
      </c>
      <c r="C6" s="6" t="s">
        <v>13</v>
      </c>
      <c r="D6" s="6">
        <v>16000</v>
      </c>
      <c r="E6" s="6"/>
      <c r="F6" s="26"/>
      <c r="G6" s="35"/>
      <c r="H6" s="6"/>
      <c r="I6" s="26"/>
      <c r="J6" s="6"/>
    </row>
    <row r="7" spans="1:10" ht="29.85" customHeight="1">
      <c r="A7" s="6">
        <v>3</v>
      </c>
      <c r="B7" s="3" t="s">
        <v>889</v>
      </c>
      <c r="C7" s="6" t="s">
        <v>13</v>
      </c>
      <c r="D7" s="6">
        <v>350</v>
      </c>
      <c r="E7" s="6"/>
      <c r="F7" s="26"/>
      <c r="G7" s="35"/>
      <c r="H7" s="6"/>
      <c r="I7" s="26"/>
      <c r="J7" s="6"/>
    </row>
    <row r="8" spans="1:10" ht="27.6" customHeight="1">
      <c r="A8" s="6">
        <v>4</v>
      </c>
      <c r="B8" s="3" t="s">
        <v>890</v>
      </c>
      <c r="C8" s="6" t="s">
        <v>13</v>
      </c>
      <c r="D8" s="6">
        <v>350</v>
      </c>
      <c r="E8" s="6"/>
      <c r="F8" s="26"/>
      <c r="G8" s="35"/>
      <c r="H8" s="6"/>
      <c r="I8" s="26"/>
      <c r="J8" s="6"/>
    </row>
    <row r="9" spans="1:10">
      <c r="A9" s="6"/>
      <c r="B9" s="6" t="s">
        <v>73</v>
      </c>
      <c r="C9" s="6"/>
      <c r="D9" s="6"/>
      <c r="E9" s="6"/>
      <c r="F9" s="34"/>
      <c r="G9" s="39"/>
      <c r="H9" s="34"/>
      <c r="I9" s="34"/>
      <c r="J9" s="6"/>
    </row>
    <row r="10" spans="1:10" ht="13.9" customHeight="1">
      <c r="B10" s="63"/>
      <c r="C10" s="63"/>
      <c r="D10" s="63"/>
      <c r="E10" s="63"/>
      <c r="F10" s="63"/>
      <c r="G10" s="63"/>
      <c r="H10" s="63"/>
      <c r="I10" s="63"/>
      <c r="J10" s="63"/>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2">
    <mergeCell ref="B10:J10"/>
    <mergeCell ref="B11:J11"/>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6"/>
  <sheetViews>
    <sheetView zoomScaleNormal="100" workbookViewId="0">
      <selection activeCell="E5" sqref="E5:J10"/>
    </sheetView>
  </sheetViews>
  <sheetFormatPr defaultRowHeight="15"/>
  <cols>
    <col min="1" max="1" width="4" customWidth="1"/>
    <col min="2" max="2" width="52.42578125" customWidth="1"/>
    <col min="3" max="3" width="10.28515625" customWidth="1"/>
    <col min="4" max="4" width="7.5703125" customWidth="1"/>
    <col min="5" max="5" width="12.140625" customWidth="1"/>
    <col min="6" max="6" width="10.7109375" customWidth="1"/>
    <col min="7" max="7" width="8" customWidth="1"/>
    <col min="8" max="8" width="12.140625" customWidth="1"/>
    <col min="9" max="9" width="10" customWidth="1"/>
    <col min="10" max="1022" width="10.7109375" customWidth="1"/>
    <col min="1023" max="1025" width="10.42578125" customWidth="1"/>
  </cols>
  <sheetData>
    <row r="1" spans="1:10">
      <c r="B1" t="s">
        <v>0</v>
      </c>
    </row>
    <row r="2" spans="1:10">
      <c r="B2" t="s">
        <v>1</v>
      </c>
    </row>
    <row r="3" spans="1:10">
      <c r="A3" t="s">
        <v>892</v>
      </c>
    </row>
    <row r="4" spans="1:10" ht="77.25">
      <c r="A4" s="4" t="s">
        <v>3</v>
      </c>
      <c r="B4" s="4" t="s">
        <v>4</v>
      </c>
      <c r="C4" s="4" t="s">
        <v>5</v>
      </c>
      <c r="D4" s="4" t="s">
        <v>6</v>
      </c>
      <c r="E4" s="4" t="s">
        <v>7</v>
      </c>
      <c r="F4" s="4" t="s">
        <v>8</v>
      </c>
      <c r="G4" s="4" t="s">
        <v>9</v>
      </c>
      <c r="H4" s="4" t="s">
        <v>10</v>
      </c>
      <c r="I4" s="5" t="s">
        <v>11</v>
      </c>
      <c r="J4" s="5" t="s">
        <v>1559</v>
      </c>
    </row>
    <row r="5" spans="1:10" ht="225.75" customHeight="1">
      <c r="A5" s="45">
        <v>1</v>
      </c>
      <c r="B5" s="46" t="s">
        <v>1593</v>
      </c>
      <c r="C5" s="45" t="s">
        <v>893</v>
      </c>
      <c r="D5" s="45">
        <v>8000</v>
      </c>
      <c r="E5" s="45"/>
      <c r="F5" s="45"/>
      <c r="G5" s="35"/>
      <c r="H5" s="45"/>
      <c r="I5" s="45"/>
      <c r="J5" s="45"/>
    </row>
    <row r="6" spans="1:10" ht="146.25" customHeight="1">
      <c r="A6" s="45">
        <v>2</v>
      </c>
      <c r="B6" s="46" t="s">
        <v>894</v>
      </c>
      <c r="C6" s="45" t="s">
        <v>13</v>
      </c>
      <c r="D6" s="45">
        <v>3500</v>
      </c>
      <c r="E6" s="45"/>
      <c r="F6" s="56"/>
      <c r="G6" s="35"/>
      <c r="H6" s="45"/>
      <c r="I6" s="56"/>
      <c r="J6" s="45"/>
    </row>
    <row r="7" spans="1:10" ht="159" customHeight="1">
      <c r="A7" s="45">
        <v>3</v>
      </c>
      <c r="B7" s="13" t="s">
        <v>895</v>
      </c>
      <c r="C7" s="45" t="s">
        <v>13</v>
      </c>
      <c r="D7" s="45">
        <v>2000</v>
      </c>
      <c r="E7" s="45"/>
      <c r="F7" s="56"/>
      <c r="G7" s="35"/>
      <c r="H7" s="45"/>
      <c r="I7" s="56"/>
      <c r="J7" s="45"/>
    </row>
    <row r="8" spans="1:10" ht="146.25" customHeight="1">
      <c r="A8" s="45">
        <v>4</v>
      </c>
      <c r="B8" s="13" t="s">
        <v>1594</v>
      </c>
      <c r="C8" s="45" t="s">
        <v>13</v>
      </c>
      <c r="D8" s="45">
        <v>3000</v>
      </c>
      <c r="E8" s="45"/>
      <c r="F8" s="56"/>
      <c r="G8" s="35"/>
      <c r="H8" s="45"/>
      <c r="I8" s="56"/>
      <c r="J8" s="45"/>
    </row>
    <row r="9" spans="1:10" ht="195">
      <c r="A9" s="45">
        <v>5</v>
      </c>
      <c r="B9" s="13" t="s">
        <v>1595</v>
      </c>
      <c r="C9" s="45" t="s">
        <v>301</v>
      </c>
      <c r="D9" s="45">
        <v>100</v>
      </c>
      <c r="E9" s="45"/>
      <c r="F9" s="56"/>
      <c r="G9" s="35"/>
      <c r="H9" s="45"/>
      <c r="I9" s="56"/>
      <c r="J9" s="45"/>
    </row>
    <row r="10" spans="1:10">
      <c r="A10" s="50"/>
      <c r="B10" s="50" t="s">
        <v>73</v>
      </c>
      <c r="C10" s="50"/>
      <c r="D10" s="50"/>
      <c r="E10" s="50"/>
      <c r="F10" s="51"/>
      <c r="G10" s="51"/>
      <c r="H10" s="51"/>
      <c r="I10" s="51"/>
      <c r="J10" s="50"/>
    </row>
    <row r="14" spans="1:10" s="27" customFormat="1" ht="45" customHeight="1">
      <c r="B14" s="61" t="s">
        <v>1565</v>
      </c>
      <c r="C14" s="61"/>
      <c r="D14" s="61"/>
      <c r="E14" s="61"/>
      <c r="F14" s="61"/>
      <c r="G14" s="61"/>
      <c r="H14" s="61"/>
      <c r="I14" s="61"/>
      <c r="J14" s="61"/>
    </row>
    <row r="15" spans="1:10" s="27" customFormat="1">
      <c r="B15" s="29" t="s">
        <v>74</v>
      </c>
      <c r="H15" s="27" t="s">
        <v>75</v>
      </c>
    </row>
    <row r="16" spans="1:10" s="27" customFormat="1">
      <c r="B16" s="29" t="s">
        <v>76</v>
      </c>
      <c r="I16" s="27" t="s">
        <v>77</v>
      </c>
    </row>
  </sheetData>
  <mergeCells count="1">
    <mergeCell ref="B14:J14"/>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5"/>
  <sheetViews>
    <sheetView zoomScaleNormal="100" workbookViewId="0">
      <selection activeCell="E5" sqref="E5:J15"/>
    </sheetView>
  </sheetViews>
  <sheetFormatPr defaultRowHeight="15"/>
  <cols>
    <col min="1" max="1" width="4" customWidth="1"/>
    <col min="2" max="2" width="54.42578125" customWidth="1"/>
    <col min="3" max="3" width="10.7109375" customWidth="1"/>
    <col min="4" max="4" width="7.85546875" customWidth="1"/>
    <col min="5" max="5" width="12.140625" customWidth="1"/>
    <col min="6" max="6" width="10.140625" customWidth="1"/>
    <col min="7" max="7" width="7.85546875" customWidth="1"/>
    <col min="8" max="8" width="12.140625" customWidth="1"/>
    <col min="9" max="9" width="9.140625" customWidth="1"/>
    <col min="10" max="1022" width="10.7109375" customWidth="1"/>
    <col min="1023" max="1025" width="10.42578125" customWidth="1"/>
  </cols>
  <sheetData>
    <row r="1" spans="1:10">
      <c r="B1" t="s">
        <v>0</v>
      </c>
    </row>
    <row r="2" spans="1:10">
      <c r="B2" t="s">
        <v>1</v>
      </c>
    </row>
    <row r="3" spans="1:10" ht="12.75" customHeight="1">
      <c r="A3" s="63" t="s">
        <v>896</v>
      </c>
      <c r="B3" s="63"/>
      <c r="C3" s="63"/>
      <c r="D3" s="63"/>
      <c r="E3" s="63"/>
      <c r="F3" s="63"/>
    </row>
    <row r="4" spans="1:10" ht="76.5">
      <c r="A4" s="20" t="s">
        <v>3</v>
      </c>
      <c r="B4" s="20" t="s">
        <v>4</v>
      </c>
      <c r="C4" s="20" t="s">
        <v>5</v>
      </c>
      <c r="D4" s="20" t="s">
        <v>6</v>
      </c>
      <c r="E4" s="20" t="s">
        <v>7</v>
      </c>
      <c r="F4" s="20" t="s">
        <v>8</v>
      </c>
      <c r="G4" s="20" t="s">
        <v>9</v>
      </c>
      <c r="H4" s="20" t="s">
        <v>10</v>
      </c>
      <c r="I4" s="21" t="s">
        <v>11</v>
      </c>
      <c r="J4" s="21" t="s">
        <v>1559</v>
      </c>
    </row>
    <row r="5" spans="1:10" ht="144.75" customHeight="1">
      <c r="A5" s="22">
        <v>1</v>
      </c>
      <c r="B5" s="13" t="s">
        <v>897</v>
      </c>
      <c r="C5" s="22" t="s">
        <v>13</v>
      </c>
      <c r="D5" s="22">
        <v>16000</v>
      </c>
      <c r="E5" s="22"/>
      <c r="F5" s="22"/>
      <c r="G5" s="41"/>
      <c r="H5" s="22"/>
      <c r="I5" s="22"/>
      <c r="J5" s="22"/>
    </row>
    <row r="6" spans="1:10" ht="84" customHeight="1">
      <c r="A6" s="22">
        <v>2</v>
      </c>
      <c r="B6" s="13" t="s">
        <v>898</v>
      </c>
      <c r="C6" s="22" t="s">
        <v>13</v>
      </c>
      <c r="D6" s="22">
        <v>4000</v>
      </c>
      <c r="E6" s="22"/>
      <c r="F6" s="22"/>
      <c r="G6" s="41"/>
      <c r="H6" s="22"/>
      <c r="I6" s="22"/>
      <c r="J6" s="22"/>
    </row>
    <row r="7" spans="1:10" ht="36.75" customHeight="1">
      <c r="A7" s="22">
        <v>3</v>
      </c>
      <c r="B7" s="13" t="s">
        <v>899</v>
      </c>
      <c r="C7" s="22" t="s">
        <v>13</v>
      </c>
      <c r="D7" s="22">
        <v>2000</v>
      </c>
      <c r="E7" s="22"/>
      <c r="F7" s="22"/>
      <c r="G7" s="41"/>
      <c r="H7" s="22"/>
      <c r="I7" s="22"/>
      <c r="J7" s="22"/>
    </row>
    <row r="8" spans="1:10" ht="31.5" customHeight="1">
      <c r="A8" s="22">
        <v>4</v>
      </c>
      <c r="B8" s="13" t="s">
        <v>900</v>
      </c>
      <c r="C8" s="22" t="s">
        <v>13</v>
      </c>
      <c r="D8" s="22">
        <v>20</v>
      </c>
      <c r="E8" s="22"/>
      <c r="F8" s="22"/>
      <c r="G8" s="41"/>
      <c r="H8" s="22"/>
      <c r="I8" s="22"/>
      <c r="J8" s="22"/>
    </row>
    <row r="9" spans="1:10" ht="76.5" customHeight="1">
      <c r="A9" s="22">
        <v>5</v>
      </c>
      <c r="B9" s="13" t="s">
        <v>901</v>
      </c>
      <c r="C9" s="22" t="s">
        <v>13</v>
      </c>
      <c r="D9" s="22">
        <v>20000</v>
      </c>
      <c r="E9" s="22"/>
      <c r="F9" s="22"/>
      <c r="G9" s="41"/>
      <c r="H9" s="22"/>
      <c r="I9" s="22"/>
      <c r="J9" s="22"/>
    </row>
    <row r="10" spans="1:10" ht="136.5" customHeight="1">
      <c r="A10" s="22">
        <v>6</v>
      </c>
      <c r="B10" s="13" t="s">
        <v>902</v>
      </c>
      <c r="C10" s="22" t="s">
        <v>13</v>
      </c>
      <c r="D10" s="22">
        <v>7000</v>
      </c>
      <c r="E10" s="22"/>
      <c r="F10" s="22"/>
      <c r="G10" s="41"/>
      <c r="H10" s="22"/>
      <c r="I10" s="22"/>
      <c r="J10" s="22"/>
    </row>
    <row r="11" spans="1:10" ht="81" customHeight="1">
      <c r="A11" s="22">
        <v>7</v>
      </c>
      <c r="B11" s="13" t="s">
        <v>903</v>
      </c>
      <c r="C11" s="22" t="s">
        <v>13</v>
      </c>
      <c r="D11" s="22">
        <v>3000</v>
      </c>
      <c r="E11" s="22"/>
      <c r="F11" s="22"/>
      <c r="G11" s="41"/>
      <c r="H11" s="22"/>
      <c r="I11" s="22"/>
      <c r="J11" s="22"/>
    </row>
    <row r="12" spans="1:10" ht="30">
      <c r="A12" s="22">
        <v>8</v>
      </c>
      <c r="B12" s="13" t="s">
        <v>904</v>
      </c>
      <c r="C12" s="22" t="s">
        <v>13</v>
      </c>
      <c r="D12" s="22">
        <v>5</v>
      </c>
      <c r="E12" s="22"/>
      <c r="F12" s="22"/>
      <c r="G12" s="41"/>
      <c r="H12" s="22"/>
      <c r="I12" s="22"/>
      <c r="J12" s="22"/>
    </row>
    <row r="13" spans="1:10" ht="47.25" customHeight="1">
      <c r="A13" s="22">
        <v>9</v>
      </c>
      <c r="B13" s="13" t="s">
        <v>905</v>
      </c>
      <c r="C13" s="22" t="s">
        <v>13</v>
      </c>
      <c r="D13" s="22">
        <v>500</v>
      </c>
      <c r="E13" s="22"/>
      <c r="F13" s="22"/>
      <c r="G13" s="41"/>
      <c r="H13" s="22"/>
      <c r="I13" s="22"/>
      <c r="J13" s="22"/>
    </row>
    <row r="14" spans="1:10" ht="141.75" customHeight="1">
      <c r="A14" s="22">
        <v>10</v>
      </c>
      <c r="B14" s="13" t="s">
        <v>906</v>
      </c>
      <c r="C14" s="22" t="s">
        <v>13</v>
      </c>
      <c r="D14" s="22">
        <v>500</v>
      </c>
      <c r="E14" s="22"/>
      <c r="F14" s="22"/>
      <c r="G14" s="41"/>
      <c r="H14" s="22"/>
      <c r="I14" s="22"/>
      <c r="J14" s="22"/>
    </row>
    <row r="15" spans="1:10">
      <c r="A15" s="22"/>
      <c r="B15" s="22" t="s">
        <v>96</v>
      </c>
      <c r="C15" s="22"/>
      <c r="D15" s="22"/>
      <c r="E15" s="22"/>
      <c r="F15" s="40"/>
      <c r="G15" s="40"/>
      <c r="H15" s="40"/>
      <c r="I15" s="40"/>
      <c r="J15" s="22"/>
    </row>
    <row r="17" spans="2:10" ht="42.75" customHeight="1">
      <c r="B17" s="68" t="s">
        <v>907</v>
      </c>
      <c r="C17" s="68"/>
      <c r="D17" s="68"/>
      <c r="E17" s="68"/>
      <c r="F17" s="68"/>
      <c r="G17" s="68"/>
      <c r="H17" s="68"/>
      <c r="I17" s="68"/>
      <c r="J17" s="68"/>
    </row>
    <row r="20" spans="2:10" s="27" customFormat="1" ht="45" customHeight="1">
      <c r="B20" s="61" t="s">
        <v>1565</v>
      </c>
      <c r="C20" s="61"/>
      <c r="D20" s="61"/>
      <c r="E20" s="61"/>
      <c r="F20" s="61"/>
      <c r="G20" s="61"/>
      <c r="H20" s="61"/>
      <c r="I20" s="61"/>
      <c r="J20" s="61"/>
    </row>
    <row r="21" spans="2:10" s="27" customFormat="1">
      <c r="B21" s="29" t="s">
        <v>74</v>
      </c>
      <c r="H21" s="27" t="s">
        <v>75</v>
      </c>
    </row>
    <row r="22" spans="2:10" s="27" customFormat="1">
      <c r="B22" s="29" t="s">
        <v>76</v>
      </c>
      <c r="I22" s="27" t="s">
        <v>77</v>
      </c>
    </row>
    <row r="25" spans="2:10" ht="39" customHeight="1"/>
  </sheetData>
  <mergeCells count="3">
    <mergeCell ref="A3:F3"/>
    <mergeCell ref="B17:J17"/>
    <mergeCell ref="B20:J20"/>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35"/>
  <sheetViews>
    <sheetView zoomScaleNormal="100" workbookViewId="0">
      <selection activeCell="E5" sqref="E5:I31"/>
    </sheetView>
  </sheetViews>
  <sheetFormatPr defaultRowHeight="15"/>
  <cols>
    <col min="1" max="1" width="4" customWidth="1"/>
    <col min="2" max="2" width="58.42578125" customWidth="1"/>
    <col min="3" max="3" width="10.140625" customWidth="1"/>
    <col min="4" max="4" width="7.85546875" customWidth="1"/>
    <col min="5" max="5" width="12.140625" customWidth="1"/>
    <col min="6" max="6" width="9.42578125" customWidth="1"/>
    <col min="7" max="7" width="7.85546875" customWidth="1"/>
    <col min="8" max="8" width="12.140625" customWidth="1"/>
    <col min="9" max="9" width="9.42578125" customWidth="1"/>
    <col min="10" max="10" width="10.42578125" customWidth="1"/>
    <col min="11" max="1023" width="10.7109375" customWidth="1"/>
    <col min="1024" max="1025" width="10.42578125" customWidth="1"/>
  </cols>
  <sheetData>
    <row r="1" spans="1:10">
      <c r="B1" t="s">
        <v>0</v>
      </c>
    </row>
    <row r="2" spans="1:10">
      <c r="B2" t="s">
        <v>1</v>
      </c>
    </row>
    <row r="3" spans="1:10">
      <c r="B3" t="s">
        <v>908</v>
      </c>
    </row>
    <row r="4" spans="1:10" ht="77.25">
      <c r="A4" s="4" t="s">
        <v>3</v>
      </c>
      <c r="B4" s="4" t="s">
        <v>4</v>
      </c>
      <c r="C4" s="4" t="s">
        <v>5</v>
      </c>
      <c r="D4" s="4" t="s">
        <v>6</v>
      </c>
      <c r="E4" s="4" t="s">
        <v>7</v>
      </c>
      <c r="F4" s="4" t="s">
        <v>8</v>
      </c>
      <c r="G4" s="4" t="s">
        <v>9</v>
      </c>
      <c r="H4" s="4" t="s">
        <v>10</v>
      </c>
      <c r="I4" s="5" t="s">
        <v>11</v>
      </c>
      <c r="J4" s="5" t="s">
        <v>1559</v>
      </c>
    </row>
    <row r="5" spans="1:10" ht="25.5">
      <c r="A5" s="6">
        <v>1</v>
      </c>
      <c r="B5" s="19" t="s">
        <v>909</v>
      </c>
      <c r="C5" s="6" t="s">
        <v>13</v>
      </c>
      <c r="D5" s="6">
        <v>30</v>
      </c>
      <c r="E5" s="6"/>
      <c r="F5" s="6"/>
      <c r="G5" s="35"/>
      <c r="H5" s="6"/>
      <c r="I5" s="6"/>
      <c r="J5" s="6"/>
    </row>
    <row r="6" spans="1:10" ht="25.5">
      <c r="A6" s="6">
        <v>2</v>
      </c>
      <c r="B6" s="19" t="s">
        <v>910</v>
      </c>
      <c r="C6" s="6" t="s">
        <v>13</v>
      </c>
      <c r="D6" s="6">
        <v>30</v>
      </c>
      <c r="E6" s="6"/>
      <c r="F6" s="26"/>
      <c r="G6" s="35"/>
      <c r="H6" s="6"/>
      <c r="I6" s="26"/>
      <c r="J6" s="6"/>
    </row>
    <row r="7" spans="1:10" ht="51.75" customHeight="1">
      <c r="A7" s="6">
        <v>3</v>
      </c>
      <c r="B7" s="19" t="s">
        <v>911</v>
      </c>
      <c r="C7" s="6" t="s">
        <v>13</v>
      </c>
      <c r="D7" s="6">
        <v>2800</v>
      </c>
      <c r="E7" s="6"/>
      <c r="F7" s="26"/>
      <c r="G7" s="35"/>
      <c r="H7" s="6"/>
      <c r="I7" s="26"/>
      <c r="J7" s="6"/>
    </row>
    <row r="8" spans="1:10" ht="42" customHeight="1">
      <c r="A8" s="6">
        <v>4</v>
      </c>
      <c r="B8" s="19" t="s">
        <v>912</v>
      </c>
      <c r="C8" s="6" t="s">
        <v>13</v>
      </c>
      <c r="D8" s="6">
        <v>1800</v>
      </c>
      <c r="E8" s="6"/>
      <c r="F8" s="26"/>
      <c r="G8" s="35"/>
      <c r="H8" s="6"/>
      <c r="I8" s="26"/>
      <c r="J8" s="6"/>
    </row>
    <row r="9" spans="1:10" ht="38.25">
      <c r="A9" s="6">
        <v>5</v>
      </c>
      <c r="B9" s="19" t="s">
        <v>913</v>
      </c>
      <c r="C9" s="6" t="s">
        <v>13</v>
      </c>
      <c r="D9" s="6">
        <v>100</v>
      </c>
      <c r="E9" s="6"/>
      <c r="F9" s="26"/>
      <c r="G9" s="35"/>
      <c r="H9" s="6"/>
      <c r="I9" s="26"/>
      <c r="J9" s="6"/>
    </row>
    <row r="10" spans="1:10" ht="58.5" customHeight="1">
      <c r="A10" s="6">
        <v>6</v>
      </c>
      <c r="B10" s="19" t="s">
        <v>914</v>
      </c>
      <c r="C10" s="6" t="s">
        <v>13</v>
      </c>
      <c r="D10" s="6">
        <v>50</v>
      </c>
      <c r="E10" s="6"/>
      <c r="F10" s="26"/>
      <c r="G10" s="35"/>
      <c r="H10" s="6"/>
      <c r="I10" s="26"/>
      <c r="J10" s="6"/>
    </row>
    <row r="11" spans="1:10" ht="91.5" customHeight="1">
      <c r="A11" s="6">
        <v>7</v>
      </c>
      <c r="B11" s="19" t="s">
        <v>915</v>
      </c>
      <c r="C11" s="6" t="s">
        <v>13</v>
      </c>
      <c r="D11" s="6">
        <v>600</v>
      </c>
      <c r="E11" s="6"/>
      <c r="F11" s="26"/>
      <c r="G11" s="35"/>
      <c r="H11" s="6"/>
      <c r="I11" s="26"/>
      <c r="J11" s="6"/>
    </row>
    <row r="12" spans="1:10" ht="86.25" customHeight="1">
      <c r="A12" s="6">
        <v>8</v>
      </c>
      <c r="B12" s="19" t="s">
        <v>916</v>
      </c>
      <c r="C12" s="6" t="s">
        <v>13</v>
      </c>
      <c r="D12" s="6">
        <v>300</v>
      </c>
      <c r="E12" s="6"/>
      <c r="F12" s="26"/>
      <c r="G12" s="35"/>
      <c r="H12" s="6"/>
      <c r="I12" s="26"/>
      <c r="J12" s="6"/>
    </row>
    <row r="13" spans="1:10" ht="82.5" customHeight="1">
      <c r="A13" s="6">
        <v>9</v>
      </c>
      <c r="B13" s="19" t="s">
        <v>917</v>
      </c>
      <c r="C13" s="6" t="s">
        <v>13</v>
      </c>
      <c r="D13" s="6">
        <v>50</v>
      </c>
      <c r="E13" s="6"/>
      <c r="F13" s="26"/>
      <c r="G13" s="35"/>
      <c r="H13" s="6"/>
      <c r="I13" s="26"/>
      <c r="J13" s="6"/>
    </row>
    <row r="14" spans="1:10" ht="30.6" customHeight="1">
      <c r="A14" s="6">
        <v>10</v>
      </c>
      <c r="B14" s="19" t="s">
        <v>918</v>
      </c>
      <c r="C14" s="6" t="s">
        <v>13</v>
      </c>
      <c r="D14" s="6">
        <v>50</v>
      </c>
      <c r="E14" s="6"/>
      <c r="F14" s="26"/>
      <c r="G14" s="35"/>
      <c r="H14" s="6"/>
      <c r="I14" s="26"/>
      <c r="J14" s="6"/>
    </row>
    <row r="15" spans="1:10" ht="24" customHeight="1">
      <c r="A15" s="6">
        <v>11</v>
      </c>
      <c r="B15" s="19" t="s">
        <v>919</v>
      </c>
      <c r="C15" s="6" t="s">
        <v>13</v>
      </c>
      <c r="D15" s="6">
        <v>50</v>
      </c>
      <c r="E15" s="6"/>
      <c r="F15" s="26"/>
      <c r="G15" s="35"/>
      <c r="H15" s="6"/>
      <c r="I15" s="26"/>
      <c r="J15" s="6"/>
    </row>
    <row r="16" spans="1:10" ht="24" customHeight="1">
      <c r="A16" s="6">
        <v>12</v>
      </c>
      <c r="B16" s="19" t="s">
        <v>920</v>
      </c>
      <c r="C16" s="6" t="s">
        <v>13</v>
      </c>
      <c r="D16" s="6">
        <v>100</v>
      </c>
      <c r="E16" s="6"/>
      <c r="F16" s="26"/>
      <c r="G16" s="35"/>
      <c r="H16" s="6"/>
      <c r="I16" s="26"/>
      <c r="J16" s="6"/>
    </row>
    <row r="17" spans="1:10" ht="87" customHeight="1">
      <c r="A17" s="6">
        <v>13</v>
      </c>
      <c r="B17" s="19" t="s">
        <v>921</v>
      </c>
      <c r="C17" s="6" t="s">
        <v>578</v>
      </c>
      <c r="D17" s="6">
        <v>5</v>
      </c>
      <c r="E17" s="6"/>
      <c r="F17" s="26"/>
      <c r="G17" s="35"/>
      <c r="H17" s="6"/>
      <c r="I17" s="26"/>
      <c r="J17" s="6"/>
    </row>
    <row r="18" spans="1:10" ht="161.25" customHeight="1">
      <c r="A18" s="6">
        <v>14</v>
      </c>
      <c r="B18" s="19" t="s">
        <v>922</v>
      </c>
      <c r="C18" s="6" t="s">
        <v>301</v>
      </c>
      <c r="D18" s="6">
        <v>200</v>
      </c>
      <c r="E18" s="6"/>
      <c r="F18" s="26"/>
      <c r="G18" s="35"/>
      <c r="H18" s="6"/>
      <c r="I18" s="26"/>
      <c r="J18" s="6"/>
    </row>
    <row r="19" spans="1:10" ht="132" customHeight="1">
      <c r="A19" s="6">
        <v>15</v>
      </c>
      <c r="B19" s="19" t="s">
        <v>923</v>
      </c>
      <c r="C19" s="6" t="s">
        <v>301</v>
      </c>
      <c r="D19" s="6">
        <v>200</v>
      </c>
      <c r="E19" s="6"/>
      <c r="F19" s="26"/>
      <c r="G19" s="35"/>
      <c r="H19" s="6"/>
      <c r="I19" s="26"/>
      <c r="J19" s="6"/>
    </row>
    <row r="20" spans="1:10" ht="100.5" customHeight="1">
      <c r="A20" s="6">
        <v>16</v>
      </c>
      <c r="B20" s="19" t="s">
        <v>924</v>
      </c>
      <c r="C20" s="6" t="s">
        <v>301</v>
      </c>
      <c r="D20" s="6">
        <v>200</v>
      </c>
      <c r="E20" s="6"/>
      <c r="F20" s="26"/>
      <c r="G20" s="35"/>
      <c r="H20" s="6"/>
      <c r="I20" s="26"/>
      <c r="J20" s="6"/>
    </row>
    <row r="21" spans="1:10" ht="90" customHeight="1">
      <c r="A21" s="6">
        <v>17</v>
      </c>
      <c r="B21" s="19" t="s">
        <v>925</v>
      </c>
      <c r="C21" s="6" t="s">
        <v>13</v>
      </c>
      <c r="D21" s="6">
        <v>1000</v>
      </c>
      <c r="E21" s="6"/>
      <c r="F21" s="26"/>
      <c r="G21" s="35"/>
      <c r="H21" s="6"/>
      <c r="I21" s="26"/>
      <c r="J21" s="6"/>
    </row>
    <row r="22" spans="1:10" ht="72" customHeight="1">
      <c r="A22" s="6">
        <v>18</v>
      </c>
      <c r="B22" s="19" t="s">
        <v>926</v>
      </c>
      <c r="C22" s="6" t="s">
        <v>13</v>
      </c>
      <c r="D22" s="6">
        <v>100</v>
      </c>
      <c r="E22" s="6"/>
      <c r="F22" s="26"/>
      <c r="G22" s="35"/>
      <c r="H22" s="6"/>
      <c r="I22" s="26"/>
      <c r="J22" s="6"/>
    </row>
    <row r="23" spans="1:10" ht="76.5" customHeight="1">
      <c r="A23" s="6">
        <v>19</v>
      </c>
      <c r="B23" s="19" t="s">
        <v>927</v>
      </c>
      <c r="C23" s="6" t="s">
        <v>13</v>
      </c>
      <c r="D23" s="6">
        <v>100</v>
      </c>
      <c r="E23" s="6"/>
      <c r="F23" s="26"/>
      <c r="G23" s="35"/>
      <c r="H23" s="6"/>
      <c r="I23" s="26"/>
      <c r="J23" s="6"/>
    </row>
    <row r="24" spans="1:10" ht="38.25">
      <c r="A24" s="6">
        <v>20</v>
      </c>
      <c r="B24" s="19" t="s">
        <v>928</v>
      </c>
      <c r="C24" s="6" t="s">
        <v>13</v>
      </c>
      <c r="D24" s="6">
        <v>50</v>
      </c>
      <c r="E24" s="6"/>
      <c r="F24" s="26"/>
      <c r="G24" s="35"/>
      <c r="H24" s="6"/>
      <c r="I24" s="26"/>
      <c r="J24" s="6"/>
    </row>
    <row r="25" spans="1:10" ht="42.75" customHeight="1">
      <c r="A25" s="6">
        <v>21</v>
      </c>
      <c r="B25" s="19" t="s">
        <v>929</v>
      </c>
      <c r="C25" s="6" t="s">
        <v>13</v>
      </c>
      <c r="D25" s="6">
        <v>550</v>
      </c>
      <c r="E25" s="6"/>
      <c r="F25" s="26"/>
      <c r="G25" s="35"/>
      <c r="H25" s="6"/>
      <c r="I25" s="26"/>
      <c r="J25" s="6"/>
    </row>
    <row r="26" spans="1:10" ht="18" customHeight="1">
      <c r="A26" s="6">
        <v>22</v>
      </c>
      <c r="B26" s="19" t="s">
        <v>930</v>
      </c>
      <c r="C26" s="6" t="s">
        <v>301</v>
      </c>
      <c r="D26" s="6">
        <v>150</v>
      </c>
      <c r="E26" s="6"/>
      <c r="F26" s="26"/>
      <c r="G26" s="35"/>
      <c r="H26" s="6"/>
      <c r="I26" s="26"/>
      <c r="J26" s="6"/>
    </row>
    <row r="27" spans="1:10" ht="54.75" customHeight="1">
      <c r="A27" s="6">
        <v>23</v>
      </c>
      <c r="B27" s="19" t="s">
        <v>931</v>
      </c>
      <c r="C27" s="6" t="s">
        <v>301</v>
      </c>
      <c r="D27" s="6">
        <v>300</v>
      </c>
      <c r="E27" s="6"/>
      <c r="F27" s="26"/>
      <c r="G27" s="35"/>
      <c r="H27" s="6"/>
      <c r="I27" s="26"/>
      <c r="J27" s="6"/>
    </row>
    <row r="28" spans="1:10" ht="64.5" customHeight="1">
      <c r="A28" s="6">
        <v>24</v>
      </c>
      <c r="B28" s="19" t="s">
        <v>932</v>
      </c>
      <c r="C28" s="6" t="s">
        <v>301</v>
      </c>
      <c r="D28" s="6">
        <v>150</v>
      </c>
      <c r="E28" s="6"/>
      <c r="F28" s="26"/>
      <c r="G28" s="35"/>
      <c r="H28" s="6"/>
      <c r="I28" s="26"/>
      <c r="J28" s="6"/>
    </row>
    <row r="29" spans="1:10" ht="60.75" customHeight="1">
      <c r="A29" s="6">
        <v>25</v>
      </c>
      <c r="B29" s="19" t="s">
        <v>933</v>
      </c>
      <c r="C29" s="6" t="s">
        <v>301</v>
      </c>
      <c r="D29" s="6">
        <v>300</v>
      </c>
      <c r="E29" s="6"/>
      <c r="F29" s="26"/>
      <c r="G29" s="35"/>
      <c r="H29" s="6"/>
      <c r="I29" s="26"/>
      <c r="J29" s="6"/>
    </row>
    <row r="30" spans="1:10" ht="54.75" customHeight="1">
      <c r="A30" s="6">
        <v>26</v>
      </c>
      <c r="B30" s="19" t="s">
        <v>934</v>
      </c>
      <c r="C30" s="6" t="s">
        <v>301</v>
      </c>
      <c r="D30" s="6">
        <v>125</v>
      </c>
      <c r="E30" s="6"/>
      <c r="F30" s="26"/>
      <c r="G30" s="35"/>
      <c r="H30" s="6"/>
      <c r="I30" s="26"/>
      <c r="J30" s="6"/>
    </row>
    <row r="31" spans="1:10">
      <c r="A31" s="6"/>
      <c r="B31" s="6" t="s">
        <v>73</v>
      </c>
      <c r="C31" s="6"/>
      <c r="D31" s="6"/>
      <c r="E31" s="6"/>
      <c r="F31" s="34"/>
      <c r="G31" s="34"/>
      <c r="H31" s="34"/>
      <c r="I31" s="34"/>
      <c r="J31" s="6"/>
    </row>
    <row r="33" spans="2:10" s="27" customFormat="1" ht="45" customHeight="1">
      <c r="B33" s="61" t="s">
        <v>1565</v>
      </c>
      <c r="C33" s="61"/>
      <c r="D33" s="61"/>
      <c r="E33" s="61"/>
      <c r="F33" s="61"/>
      <c r="G33" s="61"/>
      <c r="H33" s="61"/>
      <c r="I33" s="61"/>
      <c r="J33" s="61"/>
    </row>
    <row r="34" spans="2:10" s="27" customFormat="1">
      <c r="B34" s="29" t="s">
        <v>74</v>
      </c>
      <c r="H34" s="27" t="s">
        <v>75</v>
      </c>
    </row>
    <row r="35" spans="2:10" s="27" customFormat="1">
      <c r="B35" s="29" t="s">
        <v>76</v>
      </c>
      <c r="I35" s="27" t="s">
        <v>77</v>
      </c>
    </row>
  </sheetData>
  <mergeCells count="1">
    <mergeCell ref="B33:J33"/>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rowBreaks count="1" manualBreakCount="1">
    <brk id="20" max="16383" man="1"/>
  </row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Normal="100" workbookViewId="0">
      <selection activeCell="E5" sqref="E5:J7"/>
    </sheetView>
  </sheetViews>
  <sheetFormatPr defaultRowHeight="15"/>
  <cols>
    <col min="1" max="1" width="4.7109375" customWidth="1"/>
    <col min="2" max="2" width="48.7109375" customWidth="1"/>
    <col min="3" max="3" width="10" customWidth="1"/>
    <col min="4" max="4" width="7.28515625" customWidth="1"/>
    <col min="5" max="5" width="12.140625" customWidth="1"/>
    <col min="6" max="6" width="9.85546875" customWidth="1"/>
    <col min="7" max="7" width="7.5703125" customWidth="1"/>
    <col min="8" max="8" width="12.140625" customWidth="1"/>
    <col min="9" max="9" width="9.28515625" customWidth="1"/>
    <col min="10" max="1023" width="10.7109375" customWidth="1"/>
    <col min="1024" max="1025" width="10.42578125" customWidth="1"/>
  </cols>
  <sheetData>
    <row r="1" spans="1:10">
      <c r="B1" t="s">
        <v>0</v>
      </c>
    </row>
    <row r="2" spans="1:10">
      <c r="B2" t="s">
        <v>1</v>
      </c>
    </row>
    <row r="3" spans="1:10">
      <c r="A3" t="s">
        <v>935</v>
      </c>
    </row>
    <row r="4" spans="1:10" ht="77.25">
      <c r="A4" s="4" t="s">
        <v>3</v>
      </c>
      <c r="B4" s="4" t="s">
        <v>4</v>
      </c>
      <c r="C4" s="4" t="s">
        <v>5</v>
      </c>
      <c r="D4" s="4" t="s">
        <v>6</v>
      </c>
      <c r="E4" s="4" t="s">
        <v>7</v>
      </c>
      <c r="F4" s="4" t="s">
        <v>8</v>
      </c>
      <c r="G4" s="4" t="s">
        <v>9</v>
      </c>
      <c r="H4" s="4" t="s">
        <v>10</v>
      </c>
      <c r="I4" s="5" t="s">
        <v>11</v>
      </c>
      <c r="J4" s="5" t="s">
        <v>1559</v>
      </c>
    </row>
    <row r="5" spans="1:10" ht="118.5" customHeight="1">
      <c r="A5" s="6">
        <v>1</v>
      </c>
      <c r="B5" s="3" t="s">
        <v>936</v>
      </c>
      <c r="C5" s="6" t="s">
        <v>365</v>
      </c>
      <c r="D5" s="6">
        <v>600</v>
      </c>
      <c r="E5" s="6"/>
      <c r="F5" s="6"/>
      <c r="G5" s="35"/>
      <c r="H5" s="6"/>
      <c r="I5" s="6"/>
      <c r="J5" s="6"/>
    </row>
    <row r="6" spans="1:10">
      <c r="A6" s="6"/>
      <c r="B6" s="6" t="s">
        <v>73</v>
      </c>
      <c r="C6" s="6"/>
      <c r="D6" s="6"/>
      <c r="E6" s="6"/>
      <c r="F6" s="34"/>
      <c r="G6" s="34"/>
      <c r="H6" s="34"/>
      <c r="I6" s="34"/>
      <c r="J6" s="34"/>
    </row>
    <row r="8" spans="1:10" s="27" customFormat="1" ht="45" customHeight="1">
      <c r="B8" s="61" t="s">
        <v>1565</v>
      </c>
      <c r="C8" s="61"/>
      <c r="D8" s="61"/>
      <c r="E8" s="61"/>
      <c r="F8" s="61"/>
      <c r="G8" s="61"/>
      <c r="H8" s="61"/>
      <c r="I8" s="61"/>
      <c r="J8" s="61"/>
    </row>
    <row r="9" spans="1:10" s="27" customFormat="1">
      <c r="B9" s="29" t="s">
        <v>74</v>
      </c>
      <c r="H9" s="27" t="s">
        <v>75</v>
      </c>
    </row>
    <row r="10" spans="1:10" s="27" customFormat="1">
      <c r="B10" s="29" t="s">
        <v>76</v>
      </c>
      <c r="I10" s="27" t="s">
        <v>77</v>
      </c>
    </row>
  </sheetData>
  <mergeCells count="1">
    <mergeCell ref="B8:J8"/>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Normal="100" workbookViewId="0">
      <selection activeCell="E6" sqref="E6:J21"/>
    </sheetView>
  </sheetViews>
  <sheetFormatPr defaultRowHeight="15"/>
  <cols>
    <col min="1" max="1" width="3.7109375" customWidth="1"/>
    <col min="2" max="2" width="61.42578125" customWidth="1"/>
    <col min="3" max="5" width="8.85546875" customWidth="1"/>
    <col min="6" max="6" width="11.42578125"/>
    <col min="7" max="7" width="7.42578125" customWidth="1"/>
    <col min="8" max="9" width="10.28515625" customWidth="1"/>
    <col min="10" max="10" width="10.85546875" customWidth="1"/>
    <col min="11" max="1025" width="8.85546875" customWidth="1"/>
  </cols>
  <sheetData>
    <row r="1" spans="1:10">
      <c r="B1" t="s">
        <v>0</v>
      </c>
    </row>
    <row r="2" spans="1:10">
      <c r="B2" t="s">
        <v>1</v>
      </c>
    </row>
    <row r="4" spans="1:10" ht="16.5" customHeight="1">
      <c r="A4" t="s">
        <v>937</v>
      </c>
    </row>
    <row r="5" spans="1:10" ht="88.9" customHeight="1">
      <c r="A5" s="17" t="s">
        <v>3</v>
      </c>
      <c r="B5" s="17" t="s">
        <v>4</v>
      </c>
      <c r="C5" s="17" t="s">
        <v>5</v>
      </c>
      <c r="D5" s="17" t="s">
        <v>6</v>
      </c>
      <c r="E5" s="17" t="s">
        <v>7</v>
      </c>
      <c r="F5" s="17" t="s">
        <v>8</v>
      </c>
      <c r="G5" s="17" t="s">
        <v>9</v>
      </c>
      <c r="H5" s="17" t="s">
        <v>10</v>
      </c>
      <c r="I5" s="18" t="s">
        <v>11</v>
      </c>
      <c r="J5" s="18" t="s">
        <v>1559</v>
      </c>
    </row>
    <row r="6" spans="1:10" ht="168">
      <c r="A6" s="15">
        <v>1</v>
      </c>
      <c r="B6" s="16" t="s">
        <v>938</v>
      </c>
      <c r="C6" s="15" t="s">
        <v>13</v>
      </c>
      <c r="D6" s="15">
        <v>5</v>
      </c>
      <c r="E6" s="15"/>
      <c r="F6" s="15"/>
      <c r="G6" s="43"/>
      <c r="H6" s="15"/>
      <c r="I6" s="15"/>
      <c r="J6" s="15"/>
    </row>
    <row r="7" spans="1:10" ht="209.65" customHeight="1">
      <c r="A7" s="15">
        <v>2</v>
      </c>
      <c r="B7" s="16" t="s">
        <v>939</v>
      </c>
      <c r="C7" s="15" t="s">
        <v>13</v>
      </c>
      <c r="D7" s="15">
        <v>5</v>
      </c>
      <c r="E7" s="15"/>
      <c r="F7" s="15"/>
      <c r="G7" s="43"/>
      <c r="H7" s="15"/>
      <c r="I7" s="15"/>
      <c r="J7" s="15"/>
    </row>
    <row r="8" spans="1:10" ht="72">
      <c r="A8" s="15">
        <v>3</v>
      </c>
      <c r="B8" s="16" t="s">
        <v>940</v>
      </c>
      <c r="C8" s="15" t="s">
        <v>13</v>
      </c>
      <c r="D8" s="15">
        <v>5</v>
      </c>
      <c r="E8" s="15"/>
      <c r="F8" s="15"/>
      <c r="G8" s="43"/>
      <c r="H8" s="15"/>
      <c r="I8" s="15"/>
      <c r="J8" s="15"/>
    </row>
    <row r="9" spans="1:10" ht="180">
      <c r="A9" s="15">
        <v>4</v>
      </c>
      <c r="B9" s="16" t="s">
        <v>941</v>
      </c>
      <c r="C9" s="15" t="s">
        <v>13</v>
      </c>
      <c r="D9" s="15">
        <v>25</v>
      </c>
      <c r="E9" s="15"/>
      <c r="F9" s="15"/>
      <c r="G9" s="43"/>
      <c r="H9" s="15"/>
      <c r="I9" s="15"/>
      <c r="J9" s="15"/>
    </row>
    <row r="10" spans="1:10" ht="62.25" customHeight="1">
      <c r="A10" s="15">
        <v>5</v>
      </c>
      <c r="B10" s="16" t="s">
        <v>942</v>
      </c>
      <c r="C10" s="15" t="s">
        <v>13</v>
      </c>
      <c r="D10" s="15">
        <v>5</v>
      </c>
      <c r="E10" s="15"/>
      <c r="F10" s="15"/>
      <c r="G10" s="43"/>
      <c r="H10" s="15"/>
      <c r="I10" s="15"/>
      <c r="J10" s="15"/>
    </row>
    <row r="11" spans="1:10" ht="60" customHeight="1">
      <c r="A11" s="15">
        <v>6</v>
      </c>
      <c r="B11" s="16" t="s">
        <v>943</v>
      </c>
      <c r="C11" s="15" t="s">
        <v>13</v>
      </c>
      <c r="D11" s="15">
        <v>5</v>
      </c>
      <c r="E11" s="15"/>
      <c r="F11" s="15"/>
      <c r="G11" s="43"/>
      <c r="H11" s="15"/>
      <c r="I11" s="15"/>
      <c r="J11" s="15"/>
    </row>
    <row r="12" spans="1:10" ht="43.15" customHeight="1">
      <c r="A12" s="15">
        <v>7</v>
      </c>
      <c r="B12" s="16" t="s">
        <v>944</v>
      </c>
      <c r="C12" s="15" t="s">
        <v>13</v>
      </c>
      <c r="D12" s="15">
        <v>5</v>
      </c>
      <c r="E12" s="15"/>
      <c r="F12" s="15"/>
      <c r="G12" s="43"/>
      <c r="H12" s="15"/>
      <c r="I12" s="15"/>
      <c r="J12" s="15"/>
    </row>
    <row r="13" spans="1:10" ht="43.15" customHeight="1">
      <c r="A13" s="15">
        <v>8</v>
      </c>
      <c r="B13" s="16" t="s">
        <v>945</v>
      </c>
      <c r="C13" s="15" t="s">
        <v>13</v>
      </c>
      <c r="D13" s="15">
        <v>5</v>
      </c>
      <c r="E13" s="15"/>
      <c r="F13" s="15"/>
      <c r="G13" s="43"/>
      <c r="H13" s="15"/>
      <c r="I13" s="15"/>
      <c r="J13" s="15"/>
    </row>
    <row r="14" spans="1:10" ht="43.15" customHeight="1">
      <c r="A14" s="15">
        <v>9</v>
      </c>
      <c r="B14" s="16" t="s">
        <v>946</v>
      </c>
      <c r="C14" s="15" t="s">
        <v>13</v>
      </c>
      <c r="D14" s="15">
        <v>5</v>
      </c>
      <c r="E14" s="15"/>
      <c r="F14" s="15"/>
      <c r="G14" s="43"/>
      <c r="H14" s="15"/>
      <c r="I14" s="15"/>
      <c r="J14" s="15"/>
    </row>
    <row r="15" spans="1:10" ht="31.5" customHeight="1">
      <c r="A15" s="15">
        <v>10</v>
      </c>
      <c r="B15" s="16" t="s">
        <v>947</v>
      </c>
      <c r="C15" s="15" t="s">
        <v>13</v>
      </c>
      <c r="D15" s="15">
        <v>5</v>
      </c>
      <c r="E15" s="15"/>
      <c r="F15" s="15"/>
      <c r="G15" s="43"/>
      <c r="H15" s="15"/>
      <c r="I15" s="15"/>
      <c r="J15" s="15"/>
    </row>
    <row r="16" spans="1:10" ht="42.6" customHeight="1">
      <c r="A16" s="15">
        <v>11</v>
      </c>
      <c r="B16" s="16" t="s">
        <v>948</v>
      </c>
      <c r="C16" s="15" t="s">
        <v>13</v>
      </c>
      <c r="D16" s="15">
        <v>5</v>
      </c>
      <c r="E16" s="15"/>
      <c r="F16" s="15"/>
      <c r="G16" s="43"/>
      <c r="H16" s="15"/>
      <c r="I16" s="15"/>
      <c r="J16" s="15"/>
    </row>
    <row r="17" spans="1:10" ht="36" customHeight="1">
      <c r="A17" s="15">
        <v>12</v>
      </c>
      <c r="B17" s="16" t="s">
        <v>949</v>
      </c>
      <c r="C17" s="15" t="s">
        <v>13</v>
      </c>
      <c r="D17" s="15">
        <v>5</v>
      </c>
      <c r="E17" s="15"/>
      <c r="F17" s="15"/>
      <c r="G17" s="43"/>
      <c r="H17" s="15"/>
      <c r="I17" s="15"/>
      <c r="J17" s="15"/>
    </row>
    <row r="18" spans="1:10" ht="36" customHeight="1">
      <c r="A18" s="15">
        <v>13</v>
      </c>
      <c r="B18" s="16" t="s">
        <v>950</v>
      </c>
      <c r="C18" s="15" t="s">
        <v>13</v>
      </c>
      <c r="D18" s="15">
        <v>5</v>
      </c>
      <c r="E18" s="15"/>
      <c r="F18" s="15"/>
      <c r="G18" s="43"/>
      <c r="H18" s="15"/>
      <c r="I18" s="15"/>
      <c r="J18" s="15"/>
    </row>
    <row r="19" spans="1:10" ht="37.5" customHeight="1">
      <c r="A19" s="15">
        <v>14</v>
      </c>
      <c r="B19" s="16" t="s">
        <v>951</v>
      </c>
      <c r="C19" s="15" t="s">
        <v>13</v>
      </c>
      <c r="D19" s="15">
        <v>5</v>
      </c>
      <c r="E19" s="15"/>
      <c r="F19" s="15"/>
      <c r="G19" s="43"/>
      <c r="H19" s="15"/>
      <c r="I19" s="15"/>
      <c r="J19" s="15"/>
    </row>
    <row r="20" spans="1:10" ht="37.5" customHeight="1">
      <c r="A20" s="15">
        <v>15</v>
      </c>
      <c r="B20" s="16" t="s">
        <v>952</v>
      </c>
      <c r="C20" s="15" t="s">
        <v>13</v>
      </c>
      <c r="D20" s="15">
        <v>5</v>
      </c>
      <c r="E20" s="15"/>
      <c r="F20" s="15"/>
      <c r="G20" s="43"/>
      <c r="H20" s="15"/>
      <c r="I20" s="15"/>
      <c r="J20" s="15"/>
    </row>
    <row r="21" spans="1:10">
      <c r="A21" s="15" t="s">
        <v>73</v>
      </c>
      <c r="B21" s="15"/>
      <c r="C21" s="15"/>
      <c r="D21" s="15"/>
      <c r="E21" s="15"/>
      <c r="F21" s="42"/>
      <c r="G21" s="42"/>
      <c r="H21" s="42"/>
      <c r="I21" s="42"/>
      <c r="J21" s="15"/>
    </row>
    <row r="24" spans="1:10" s="27" customFormat="1" ht="45" customHeight="1">
      <c r="B24" s="61" t="s">
        <v>1565</v>
      </c>
      <c r="C24" s="61"/>
      <c r="D24" s="61"/>
      <c r="E24" s="61"/>
      <c r="F24" s="61"/>
      <c r="G24" s="61"/>
      <c r="H24" s="61"/>
      <c r="I24" s="61"/>
      <c r="J24" s="61"/>
    </row>
    <row r="25" spans="1:10" s="27" customFormat="1">
      <c r="B25" s="29" t="s">
        <v>74</v>
      </c>
      <c r="H25" s="27" t="s">
        <v>75</v>
      </c>
    </row>
    <row r="26" spans="1:10" s="27" customFormat="1">
      <c r="B26" s="29" t="s">
        <v>76</v>
      </c>
      <c r="I26" s="27" t="s">
        <v>77</v>
      </c>
    </row>
  </sheetData>
  <mergeCells count="1">
    <mergeCell ref="B24:J24"/>
  </mergeCells>
  <pageMargins left="0.7" right="0.7" top="0.75" bottom="0.75" header="0.51180555555555496" footer="0.51180555555555496"/>
  <pageSetup paperSize="9" scale="56" firstPageNumber="0" orientation="portrait" horizontalDpi="300" verticalDpi="30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8"/>
  <sheetViews>
    <sheetView zoomScaleNormal="100" workbookViewId="0">
      <selection activeCell="E5" sqref="E5:I23"/>
    </sheetView>
  </sheetViews>
  <sheetFormatPr defaultRowHeight="15"/>
  <cols>
    <col min="1" max="1" width="3.42578125" customWidth="1"/>
    <col min="2" max="2" width="58.140625" customWidth="1"/>
    <col min="3" max="3" width="8.85546875" customWidth="1"/>
    <col min="4" max="4" width="7.42578125" customWidth="1"/>
    <col min="5" max="5" width="10" customWidth="1"/>
    <col min="6" max="6" width="9.7109375" customWidth="1"/>
    <col min="7" max="7" width="8.85546875" customWidth="1"/>
    <col min="8" max="9" width="10.140625" customWidth="1"/>
    <col min="10" max="10" width="10.5703125" customWidth="1"/>
    <col min="11" max="1022" width="8.85546875" customWidth="1"/>
    <col min="1023" max="1025" width="10.42578125" customWidth="1"/>
  </cols>
  <sheetData>
    <row r="1" spans="1:10">
      <c r="B1" t="s">
        <v>0</v>
      </c>
    </row>
    <row r="2" spans="1:10">
      <c r="B2" t="s">
        <v>1</v>
      </c>
    </row>
    <row r="3" spans="1:10">
      <c r="A3" t="s">
        <v>953</v>
      </c>
    </row>
    <row r="4" spans="1:10" ht="85.7" customHeight="1">
      <c r="A4" s="4" t="s">
        <v>3</v>
      </c>
      <c r="B4" s="4" t="s">
        <v>4</v>
      </c>
      <c r="C4" s="4" t="s">
        <v>5</v>
      </c>
      <c r="D4" s="4" t="s">
        <v>6</v>
      </c>
      <c r="E4" s="4" t="s">
        <v>7</v>
      </c>
      <c r="F4" s="4" t="s">
        <v>8</v>
      </c>
      <c r="G4" s="4" t="s">
        <v>9</v>
      </c>
      <c r="H4" s="4" t="s">
        <v>10</v>
      </c>
      <c r="I4" s="5" t="s">
        <v>11</v>
      </c>
      <c r="J4" s="5" t="s">
        <v>1559</v>
      </c>
    </row>
    <row r="5" spans="1:10" s="14" customFormat="1" ht="111.75" customHeight="1">
      <c r="A5" s="15">
        <v>1</v>
      </c>
      <c r="B5" s="16" t="s">
        <v>954</v>
      </c>
      <c r="C5" s="15" t="s">
        <v>13</v>
      </c>
      <c r="D5" s="15">
        <v>5</v>
      </c>
      <c r="E5" s="15"/>
      <c r="F5" s="15"/>
      <c r="G5" s="43"/>
      <c r="H5" s="15"/>
      <c r="I5" s="15"/>
      <c r="J5" s="15"/>
    </row>
    <row r="6" spans="1:10" s="14" customFormat="1" ht="147.75" customHeight="1">
      <c r="A6" s="15">
        <v>2</v>
      </c>
      <c r="B6" s="16" t="s">
        <v>955</v>
      </c>
      <c r="C6" s="15" t="s">
        <v>13</v>
      </c>
      <c r="D6" s="15">
        <v>3</v>
      </c>
      <c r="E6" s="15"/>
      <c r="F6" s="15"/>
      <c r="G6" s="43"/>
      <c r="H6" s="15"/>
      <c r="I6" s="15"/>
      <c r="J6" s="15"/>
    </row>
    <row r="7" spans="1:10" s="14" customFormat="1" ht="114" customHeight="1">
      <c r="A7" s="15">
        <v>3</v>
      </c>
      <c r="B7" s="16" t="s">
        <v>956</v>
      </c>
      <c r="C7" s="15" t="s">
        <v>957</v>
      </c>
      <c r="D7" s="15">
        <v>75</v>
      </c>
      <c r="E7" s="15"/>
      <c r="F7" s="15"/>
      <c r="G7" s="43"/>
      <c r="H7" s="15"/>
      <c r="I7" s="15"/>
      <c r="J7" s="15"/>
    </row>
    <row r="8" spans="1:10" s="14" customFormat="1" ht="108.75" customHeight="1">
      <c r="A8" s="15">
        <v>4</v>
      </c>
      <c r="B8" s="16" t="s">
        <v>958</v>
      </c>
      <c r="C8" s="15" t="s">
        <v>13</v>
      </c>
      <c r="D8" s="15">
        <v>25</v>
      </c>
      <c r="E8" s="15"/>
      <c r="F8" s="15"/>
      <c r="G8" s="43"/>
      <c r="H8" s="15"/>
      <c r="I8" s="15"/>
      <c r="J8" s="15"/>
    </row>
    <row r="9" spans="1:10" s="14" customFormat="1" ht="136.5" customHeight="1">
      <c r="A9" s="15">
        <v>5</v>
      </c>
      <c r="B9" s="16" t="s">
        <v>959</v>
      </c>
      <c r="C9" s="15" t="s">
        <v>13</v>
      </c>
      <c r="D9" s="15">
        <v>250</v>
      </c>
      <c r="E9" s="15"/>
      <c r="F9" s="15"/>
      <c r="G9" s="43"/>
      <c r="H9" s="15"/>
      <c r="I9" s="15"/>
      <c r="J9" s="15"/>
    </row>
    <row r="10" spans="1:10" s="14" customFormat="1" ht="97.5" customHeight="1">
      <c r="A10" s="15">
        <v>6</v>
      </c>
      <c r="B10" s="16" t="s">
        <v>960</v>
      </c>
      <c r="C10" s="15" t="s">
        <v>13</v>
      </c>
      <c r="D10" s="15">
        <v>10</v>
      </c>
      <c r="E10" s="15"/>
      <c r="F10" s="15"/>
      <c r="G10" s="43"/>
      <c r="H10" s="15"/>
      <c r="I10" s="15"/>
      <c r="J10" s="15"/>
    </row>
    <row r="11" spans="1:10" s="14" customFormat="1" ht="159.19999999999999" customHeight="1">
      <c r="A11" s="15">
        <v>7</v>
      </c>
      <c r="B11" s="16" t="s">
        <v>961</v>
      </c>
      <c r="C11" s="15" t="s">
        <v>301</v>
      </c>
      <c r="D11" s="15">
        <v>80</v>
      </c>
      <c r="E11" s="15"/>
      <c r="F11" s="15"/>
      <c r="G11" s="43"/>
      <c r="H11" s="15"/>
      <c r="I11" s="15"/>
      <c r="J11" s="15"/>
    </row>
    <row r="12" spans="1:10" s="14" customFormat="1" ht="150.75" customHeight="1">
      <c r="A12" s="15">
        <v>8</v>
      </c>
      <c r="B12" s="16" t="s">
        <v>1567</v>
      </c>
      <c r="C12" s="15" t="s">
        <v>301</v>
      </c>
      <c r="D12" s="15">
        <v>350</v>
      </c>
      <c r="E12" s="15"/>
      <c r="F12" s="15"/>
      <c r="G12" s="43"/>
      <c r="H12" s="15"/>
      <c r="I12" s="15"/>
      <c r="J12" s="15"/>
    </row>
    <row r="13" spans="1:10" s="14" customFormat="1" ht="181.5" customHeight="1">
      <c r="A13" s="15">
        <v>9</v>
      </c>
      <c r="B13" s="16" t="s">
        <v>1568</v>
      </c>
      <c r="C13" s="15" t="s">
        <v>301</v>
      </c>
      <c r="D13" s="15">
        <v>3</v>
      </c>
      <c r="E13" s="15"/>
      <c r="F13" s="15"/>
      <c r="G13" s="43"/>
      <c r="H13" s="15"/>
      <c r="I13" s="15"/>
      <c r="J13" s="15"/>
    </row>
    <row r="14" spans="1:10" s="14" customFormat="1" ht="163.5" customHeight="1">
      <c r="A14" s="15">
        <v>10</v>
      </c>
      <c r="B14" s="16" t="s">
        <v>1569</v>
      </c>
      <c r="C14" s="15" t="s">
        <v>301</v>
      </c>
      <c r="D14" s="15">
        <v>3</v>
      </c>
      <c r="E14" s="15"/>
      <c r="F14" s="15"/>
      <c r="G14" s="43"/>
      <c r="H14" s="15"/>
      <c r="I14" s="15"/>
      <c r="J14" s="15"/>
    </row>
    <row r="15" spans="1:10" s="14" customFormat="1" ht="135.75" customHeight="1">
      <c r="A15" s="15">
        <v>11</v>
      </c>
      <c r="B15" s="16" t="s">
        <v>1570</v>
      </c>
      <c r="C15" s="15" t="s">
        <v>301</v>
      </c>
      <c r="D15" s="15">
        <v>2</v>
      </c>
      <c r="E15" s="15"/>
      <c r="F15" s="15"/>
      <c r="G15" s="43"/>
      <c r="H15" s="15"/>
      <c r="I15" s="15"/>
      <c r="J15" s="15"/>
    </row>
    <row r="16" spans="1:10" s="14" customFormat="1" ht="127.5" customHeight="1">
      <c r="A16" s="15">
        <v>12</v>
      </c>
      <c r="B16" s="16" t="s">
        <v>1571</v>
      </c>
      <c r="C16" s="15" t="s">
        <v>301</v>
      </c>
      <c r="D16" s="15">
        <v>2</v>
      </c>
      <c r="E16" s="15"/>
      <c r="F16" s="15"/>
      <c r="G16" s="43"/>
      <c r="H16" s="15"/>
      <c r="I16" s="15"/>
      <c r="J16" s="15"/>
    </row>
    <row r="17" spans="1:10" s="14" customFormat="1" ht="53.25" customHeight="1">
      <c r="A17" s="15">
        <v>13</v>
      </c>
      <c r="B17" s="16" t="s">
        <v>1572</v>
      </c>
      <c r="C17" s="15" t="s">
        <v>301</v>
      </c>
      <c r="D17" s="15">
        <v>150</v>
      </c>
      <c r="E17" s="15"/>
      <c r="F17" s="15"/>
      <c r="G17" s="43"/>
      <c r="H17" s="15"/>
      <c r="I17" s="15"/>
      <c r="J17" s="15"/>
    </row>
    <row r="18" spans="1:10" s="14" customFormat="1" ht="93.75" customHeight="1">
      <c r="A18" s="15">
        <v>14</v>
      </c>
      <c r="B18" s="16" t="s">
        <v>1573</v>
      </c>
      <c r="C18" s="15" t="s">
        <v>301</v>
      </c>
      <c r="D18" s="15">
        <v>200</v>
      </c>
      <c r="E18" s="15"/>
      <c r="F18" s="15"/>
      <c r="G18" s="43"/>
      <c r="H18" s="15"/>
      <c r="I18" s="15"/>
      <c r="J18" s="15"/>
    </row>
    <row r="19" spans="1:10" s="14" customFormat="1" ht="87" customHeight="1">
      <c r="A19" s="15">
        <v>15</v>
      </c>
      <c r="B19" s="16" t="s">
        <v>1574</v>
      </c>
      <c r="C19" s="15" t="s">
        <v>301</v>
      </c>
      <c r="D19" s="15">
        <v>4</v>
      </c>
      <c r="E19" s="15"/>
      <c r="F19" s="15"/>
      <c r="G19" s="43"/>
      <c r="H19" s="15"/>
      <c r="I19" s="15"/>
      <c r="J19" s="15"/>
    </row>
    <row r="20" spans="1:10" s="14" customFormat="1" ht="12">
      <c r="A20" s="15">
        <v>16</v>
      </c>
      <c r="B20" s="16" t="s">
        <v>962</v>
      </c>
      <c r="C20" s="15" t="s">
        <v>301</v>
      </c>
      <c r="D20" s="15">
        <v>6</v>
      </c>
      <c r="E20" s="15"/>
      <c r="F20" s="15"/>
      <c r="G20" s="43"/>
      <c r="H20" s="15"/>
      <c r="I20" s="15"/>
      <c r="J20" s="15"/>
    </row>
    <row r="21" spans="1:10" s="14" customFormat="1" ht="12">
      <c r="A21" s="15">
        <v>17</v>
      </c>
      <c r="B21" s="15" t="s">
        <v>1575</v>
      </c>
      <c r="C21" s="15" t="s">
        <v>301</v>
      </c>
      <c r="D21" s="15">
        <v>100</v>
      </c>
      <c r="E21" s="15"/>
      <c r="F21" s="15"/>
      <c r="G21" s="43"/>
      <c r="H21" s="15"/>
      <c r="I21" s="15"/>
      <c r="J21" s="15"/>
    </row>
    <row r="22" spans="1:10" s="14" customFormat="1" ht="68.25" customHeight="1">
      <c r="A22" s="15">
        <v>18</v>
      </c>
      <c r="B22" s="8" t="s">
        <v>963</v>
      </c>
      <c r="C22" s="15" t="s">
        <v>301</v>
      </c>
      <c r="D22" s="15">
        <v>300</v>
      </c>
      <c r="E22" s="15"/>
      <c r="F22" s="15"/>
      <c r="G22" s="43"/>
      <c r="H22" s="15"/>
      <c r="I22" s="15"/>
      <c r="J22" s="15"/>
    </row>
    <row r="23" spans="1:10">
      <c r="A23" s="6" t="s">
        <v>73</v>
      </c>
      <c r="B23" s="6"/>
      <c r="C23" s="6"/>
      <c r="D23" s="6"/>
      <c r="E23" s="6"/>
      <c r="F23" s="34"/>
      <c r="G23" s="34"/>
      <c r="H23" s="34"/>
      <c r="I23" s="34"/>
      <c r="J23" s="6"/>
    </row>
    <row r="26" spans="1:10" s="27" customFormat="1" ht="45" customHeight="1">
      <c r="B26" s="61" t="s">
        <v>1565</v>
      </c>
      <c r="C26" s="61"/>
      <c r="D26" s="61"/>
      <c r="E26" s="61"/>
      <c r="F26" s="61"/>
      <c r="G26" s="61"/>
      <c r="H26" s="61"/>
      <c r="I26" s="61"/>
      <c r="J26" s="61"/>
    </row>
    <row r="27" spans="1:10" s="27" customFormat="1">
      <c r="B27" s="29" t="s">
        <v>74</v>
      </c>
      <c r="H27" s="27" t="s">
        <v>75</v>
      </c>
    </row>
    <row r="28" spans="1:10" s="27" customFormat="1">
      <c r="B28" s="29" t="s">
        <v>76</v>
      </c>
      <c r="I28" s="27" t="s">
        <v>77</v>
      </c>
    </row>
  </sheetData>
  <mergeCells count="1">
    <mergeCell ref="B26:J26"/>
  </mergeCells>
  <pageMargins left="0.7" right="0.7" top="0.75" bottom="0.75" header="0.51180555555555496" footer="0.51180555555555496"/>
  <pageSetup paperSize="9" scale="55" firstPageNumber="0" orientation="portrait" horizontalDpi="300" verticalDpi="300"/>
  <rowBreaks count="1" manualBreakCount="1">
    <brk id="12" max="16383"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80" zoomScaleNormal="80" workbookViewId="0">
      <selection activeCell="E5" sqref="E5:I21"/>
    </sheetView>
  </sheetViews>
  <sheetFormatPr defaultRowHeight="15"/>
  <cols>
    <col min="1" max="1" width="3.42578125" customWidth="1"/>
    <col min="2" max="2" width="63.5703125" customWidth="1"/>
    <col min="3" max="4" width="8.5703125" customWidth="1"/>
    <col min="5" max="5" width="11.28515625" customWidth="1"/>
    <col min="6" max="6" width="12.42578125" customWidth="1"/>
    <col min="7" max="8" width="8.5703125" customWidth="1"/>
    <col min="9" max="9" width="11.42578125"/>
    <col min="10" max="10" width="11.140625" customWidth="1"/>
    <col min="11" max="1023" width="8.5703125" customWidth="1"/>
    <col min="1024" max="1025" width="10.42578125" customWidth="1"/>
  </cols>
  <sheetData>
    <row r="1" spans="1:10">
      <c r="B1" t="s">
        <v>0</v>
      </c>
    </row>
    <row r="2" spans="1:10">
      <c r="B2" t="s">
        <v>1</v>
      </c>
    </row>
    <row r="3" spans="1:10">
      <c r="B3" s="63" t="s">
        <v>964</v>
      </c>
      <c r="C3" s="63"/>
      <c r="D3" s="63"/>
      <c r="E3" s="63"/>
      <c r="F3" s="63"/>
      <c r="G3" s="63"/>
      <c r="H3" s="63"/>
      <c r="I3" s="63"/>
    </row>
    <row r="4" spans="1:10" ht="77.25">
      <c r="A4" s="4" t="s">
        <v>3</v>
      </c>
      <c r="B4" s="4" t="s">
        <v>4</v>
      </c>
      <c r="C4" s="4" t="s">
        <v>5</v>
      </c>
      <c r="D4" s="4" t="s">
        <v>6</v>
      </c>
      <c r="E4" s="4" t="s">
        <v>7</v>
      </c>
      <c r="F4" s="4" t="s">
        <v>8</v>
      </c>
      <c r="G4" s="4" t="s">
        <v>9</v>
      </c>
      <c r="H4" s="4" t="s">
        <v>10</v>
      </c>
      <c r="I4" s="5" t="s">
        <v>11</v>
      </c>
      <c r="J4" s="5" t="s">
        <v>1559</v>
      </c>
    </row>
    <row r="5" spans="1:10" ht="178.5" customHeight="1">
      <c r="A5" s="6" t="s">
        <v>523</v>
      </c>
      <c r="B5" s="13" t="s">
        <v>965</v>
      </c>
      <c r="C5" s="6" t="s">
        <v>966</v>
      </c>
      <c r="D5" s="6">
        <v>2</v>
      </c>
      <c r="E5" s="6"/>
      <c r="F5" s="6"/>
      <c r="G5" s="35"/>
      <c r="H5" s="6"/>
      <c r="I5" s="6"/>
      <c r="J5" s="6"/>
    </row>
    <row r="6" spans="1:10" ht="178.5" customHeight="1">
      <c r="A6" s="6" t="s">
        <v>967</v>
      </c>
      <c r="B6" s="13" t="s">
        <v>968</v>
      </c>
      <c r="C6" s="6" t="s">
        <v>966</v>
      </c>
      <c r="D6" s="6">
        <v>3</v>
      </c>
      <c r="E6" s="6"/>
      <c r="F6" s="26"/>
      <c r="G6" s="35"/>
      <c r="H6" s="6"/>
      <c r="I6" s="26"/>
      <c r="J6" s="6"/>
    </row>
    <row r="7" spans="1:10" ht="178.5" customHeight="1">
      <c r="A7" s="26" t="s">
        <v>969</v>
      </c>
      <c r="B7" s="13" t="s">
        <v>970</v>
      </c>
      <c r="C7" s="6" t="s">
        <v>966</v>
      </c>
      <c r="D7" s="6">
        <v>4</v>
      </c>
      <c r="E7" s="6"/>
      <c r="F7" s="26"/>
      <c r="G7" s="35"/>
      <c r="H7" s="6"/>
      <c r="I7" s="26"/>
      <c r="J7" s="6"/>
    </row>
    <row r="8" spans="1:10" ht="178.5" customHeight="1">
      <c r="A8" s="26" t="s">
        <v>971</v>
      </c>
      <c r="B8" s="13" t="s">
        <v>972</v>
      </c>
      <c r="C8" s="6" t="s">
        <v>966</v>
      </c>
      <c r="D8" s="6">
        <v>5</v>
      </c>
      <c r="E8" s="6"/>
      <c r="F8" s="26"/>
      <c r="G8" s="35"/>
      <c r="H8" s="6"/>
      <c r="I8" s="26"/>
      <c r="J8" s="6"/>
    </row>
    <row r="9" spans="1:10" ht="178.5" customHeight="1">
      <c r="A9" s="26" t="s">
        <v>973</v>
      </c>
      <c r="B9" s="13" t="s">
        <v>974</v>
      </c>
      <c r="C9" s="6" t="s">
        <v>966</v>
      </c>
      <c r="D9" s="6">
        <v>6</v>
      </c>
      <c r="E9" s="6"/>
      <c r="F9" s="26"/>
      <c r="G9" s="35"/>
      <c r="H9" s="6"/>
      <c r="I9" s="26"/>
      <c r="J9" s="6"/>
    </row>
    <row r="10" spans="1:10" ht="178.5" customHeight="1">
      <c r="A10" s="26" t="s">
        <v>975</v>
      </c>
      <c r="B10" s="13" t="s">
        <v>976</v>
      </c>
      <c r="C10" s="6" t="s">
        <v>966</v>
      </c>
      <c r="D10" s="6">
        <v>7</v>
      </c>
      <c r="E10" s="6"/>
      <c r="F10" s="26"/>
      <c r="G10" s="35"/>
      <c r="H10" s="6"/>
      <c r="I10" s="26"/>
      <c r="J10" s="6"/>
    </row>
    <row r="11" spans="1:10" ht="178.5" customHeight="1">
      <c r="A11" s="26" t="s">
        <v>977</v>
      </c>
      <c r="B11" s="13" t="s">
        <v>978</v>
      </c>
      <c r="C11" s="6" t="s">
        <v>966</v>
      </c>
      <c r="D11" s="6">
        <v>8</v>
      </c>
      <c r="E11" s="6"/>
      <c r="F11" s="26"/>
      <c r="G11" s="35"/>
      <c r="H11" s="6"/>
      <c r="I11" s="26"/>
      <c r="J11" s="6"/>
    </row>
    <row r="12" spans="1:10" ht="178.5" customHeight="1">
      <c r="A12" s="26" t="s">
        <v>979</v>
      </c>
      <c r="B12" s="13" t="s">
        <v>980</v>
      </c>
      <c r="C12" s="6" t="s">
        <v>966</v>
      </c>
      <c r="D12" s="6">
        <v>9</v>
      </c>
      <c r="E12" s="6"/>
      <c r="F12" s="26"/>
      <c r="G12" s="35"/>
      <c r="H12" s="6"/>
      <c r="I12" s="26"/>
      <c r="J12" s="6"/>
    </row>
    <row r="13" spans="1:10" ht="53.25" customHeight="1">
      <c r="A13" s="26" t="s">
        <v>981</v>
      </c>
      <c r="B13" s="13" t="s">
        <v>982</v>
      </c>
      <c r="C13" s="6" t="s">
        <v>966</v>
      </c>
      <c r="D13" s="6">
        <v>10</v>
      </c>
      <c r="E13" s="6"/>
      <c r="F13" s="26"/>
      <c r="G13" s="35"/>
      <c r="H13" s="6"/>
      <c r="I13" s="26"/>
      <c r="J13" s="6"/>
    </row>
    <row r="14" spans="1:10" ht="251.25" customHeight="1">
      <c r="A14" s="26" t="s">
        <v>983</v>
      </c>
      <c r="B14" s="13" t="s">
        <v>984</v>
      </c>
      <c r="C14" s="6" t="s">
        <v>966</v>
      </c>
      <c r="D14" s="6">
        <v>11</v>
      </c>
      <c r="E14" s="6"/>
      <c r="F14" s="26"/>
      <c r="G14" s="35"/>
      <c r="H14" s="6"/>
      <c r="I14" s="26"/>
      <c r="J14" s="6"/>
    </row>
    <row r="15" spans="1:10" ht="39.75" customHeight="1">
      <c r="A15" s="26" t="s">
        <v>985</v>
      </c>
      <c r="B15" s="13" t="s">
        <v>986</v>
      </c>
      <c r="C15" s="6" t="s">
        <v>966</v>
      </c>
      <c r="D15" s="6">
        <v>12</v>
      </c>
      <c r="E15" s="6"/>
      <c r="F15" s="26"/>
      <c r="G15" s="35"/>
      <c r="H15" s="6"/>
      <c r="I15" s="26"/>
      <c r="J15" s="6"/>
    </row>
    <row r="16" spans="1:10" ht="254.25" customHeight="1">
      <c r="A16" s="26" t="s">
        <v>987</v>
      </c>
      <c r="B16" s="13" t="s">
        <v>988</v>
      </c>
      <c r="C16" s="6" t="s">
        <v>966</v>
      </c>
      <c r="D16" s="6">
        <v>13</v>
      </c>
      <c r="E16" s="6"/>
      <c r="F16" s="26"/>
      <c r="G16" s="35"/>
      <c r="H16" s="6"/>
      <c r="I16" s="26"/>
      <c r="J16" s="6"/>
    </row>
    <row r="17" spans="1:10" ht="30">
      <c r="A17" s="26" t="s">
        <v>989</v>
      </c>
      <c r="B17" s="13" t="s">
        <v>990</v>
      </c>
      <c r="C17" s="6" t="s">
        <v>966</v>
      </c>
      <c r="D17" s="6">
        <v>14</v>
      </c>
      <c r="E17" s="6"/>
      <c r="F17" s="26"/>
      <c r="G17" s="35"/>
      <c r="H17" s="6"/>
      <c r="I17" s="26"/>
      <c r="J17" s="6"/>
    </row>
    <row r="18" spans="1:10">
      <c r="A18" s="26" t="s">
        <v>991</v>
      </c>
      <c r="B18" s="13" t="s">
        <v>992</v>
      </c>
      <c r="C18" s="6" t="s">
        <v>993</v>
      </c>
      <c r="D18" s="6">
        <v>65</v>
      </c>
      <c r="E18" s="6"/>
      <c r="F18" s="26"/>
      <c r="G18" s="35"/>
      <c r="H18" s="6"/>
      <c r="I18" s="26"/>
      <c r="J18" s="6"/>
    </row>
    <row r="19" spans="1:10">
      <c r="A19" s="26" t="s">
        <v>994</v>
      </c>
      <c r="B19" s="13" t="s">
        <v>995</v>
      </c>
      <c r="C19" s="6" t="s">
        <v>996</v>
      </c>
      <c r="D19" s="6">
        <v>65</v>
      </c>
      <c r="E19" s="6"/>
      <c r="F19" s="26"/>
      <c r="G19" s="35"/>
      <c r="H19" s="6"/>
      <c r="I19" s="26"/>
      <c r="J19" s="6"/>
    </row>
    <row r="20" spans="1:10" ht="30">
      <c r="A20" s="26" t="s">
        <v>1590</v>
      </c>
      <c r="B20" s="13" t="s">
        <v>997</v>
      </c>
      <c r="C20" s="6" t="s">
        <v>998</v>
      </c>
      <c r="D20" s="6">
        <v>35</v>
      </c>
      <c r="E20" s="6"/>
      <c r="F20" s="26"/>
      <c r="G20" s="35"/>
      <c r="H20" s="6"/>
      <c r="I20" s="26"/>
      <c r="J20" s="6"/>
    </row>
    <row r="21" spans="1:10">
      <c r="A21" s="6"/>
      <c r="B21" s="6" t="s">
        <v>73</v>
      </c>
      <c r="C21" s="6"/>
      <c r="D21" s="6"/>
      <c r="E21" s="6"/>
      <c r="F21" s="34"/>
      <c r="G21" s="34"/>
      <c r="H21" s="34"/>
      <c r="I21" s="34"/>
      <c r="J21" s="6"/>
    </row>
    <row r="24" spans="1:10" s="27" customFormat="1" ht="45" customHeight="1">
      <c r="B24" s="61" t="s">
        <v>1565</v>
      </c>
      <c r="C24" s="61"/>
      <c r="D24" s="61"/>
      <c r="E24" s="61"/>
      <c r="F24" s="61"/>
      <c r="G24" s="61"/>
      <c r="H24" s="61"/>
      <c r="I24" s="61"/>
      <c r="J24" s="61"/>
    </row>
    <row r="25" spans="1:10" s="27" customFormat="1">
      <c r="B25" s="29" t="s">
        <v>74</v>
      </c>
      <c r="H25" s="27" t="s">
        <v>75</v>
      </c>
    </row>
    <row r="26" spans="1:10" s="27" customFormat="1">
      <c r="B26" s="29" t="s">
        <v>76</v>
      </c>
      <c r="I26" s="27" t="s">
        <v>77</v>
      </c>
    </row>
  </sheetData>
  <mergeCells count="2">
    <mergeCell ref="B3:I3"/>
    <mergeCell ref="B24:J24"/>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rowBreaks count="1" manualBreakCount="1">
    <brk id="13"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80" zoomScaleNormal="80" workbookViewId="0">
      <selection activeCell="E5" sqref="E5:I7"/>
    </sheetView>
  </sheetViews>
  <sheetFormatPr defaultRowHeight="15"/>
  <cols>
    <col min="1" max="1" width="4" customWidth="1"/>
    <col min="2" max="2" width="69" customWidth="1"/>
    <col min="3" max="3" width="10.140625" customWidth="1"/>
    <col min="4" max="4" width="7.5703125" customWidth="1"/>
    <col min="5" max="5" width="12.140625" customWidth="1"/>
    <col min="6" max="6" width="9.42578125" customWidth="1"/>
    <col min="7" max="7" width="7.28515625" customWidth="1"/>
    <col min="8" max="8" width="12.140625" customWidth="1"/>
    <col min="9" max="9" width="9.85546875" customWidth="1"/>
    <col min="10" max="1025" width="10.7109375" customWidth="1"/>
  </cols>
  <sheetData>
    <row r="1" spans="1:10">
      <c r="A1" t="s">
        <v>229</v>
      </c>
      <c r="H1" t="s">
        <v>999</v>
      </c>
    </row>
    <row r="3" spans="1:10">
      <c r="A3" t="s">
        <v>1000</v>
      </c>
    </row>
    <row r="4" spans="1:10" ht="77.25">
      <c r="A4" s="4" t="s">
        <v>3</v>
      </c>
      <c r="B4" s="4" t="s">
        <v>4</v>
      </c>
      <c r="C4" s="4" t="s">
        <v>5</v>
      </c>
      <c r="D4" s="4" t="s">
        <v>6</v>
      </c>
      <c r="E4" s="4" t="s">
        <v>7</v>
      </c>
      <c r="F4" s="4" t="s">
        <v>8</v>
      </c>
      <c r="G4" s="4" t="s">
        <v>9</v>
      </c>
      <c r="H4" s="4" t="s">
        <v>10</v>
      </c>
      <c r="I4" s="5" t="s">
        <v>11</v>
      </c>
      <c r="J4" s="5" t="s">
        <v>1559</v>
      </c>
    </row>
    <row r="5" spans="1:10" ht="228" customHeight="1">
      <c r="A5" s="6">
        <v>1</v>
      </c>
      <c r="B5" s="49" t="s">
        <v>1592</v>
      </c>
      <c r="C5" s="6" t="s">
        <v>187</v>
      </c>
      <c r="D5" s="6">
        <v>40</v>
      </c>
      <c r="E5" s="6"/>
      <c r="F5" s="6"/>
      <c r="G5" s="35"/>
      <c r="H5" s="6"/>
      <c r="I5" s="6"/>
      <c r="J5" s="6"/>
    </row>
    <row r="6" spans="1:10" ht="326.25" customHeight="1">
      <c r="A6" s="6">
        <v>2</v>
      </c>
      <c r="B6" s="13" t="s">
        <v>1001</v>
      </c>
      <c r="C6" s="6" t="s">
        <v>187</v>
      </c>
      <c r="D6" s="6">
        <v>80</v>
      </c>
      <c r="E6" s="6"/>
      <c r="F6" s="6"/>
      <c r="G6" s="35"/>
      <c r="H6" s="6"/>
      <c r="I6" s="26"/>
      <c r="J6" s="6"/>
    </row>
    <row r="7" spans="1:10">
      <c r="A7" s="6"/>
      <c r="B7" s="6" t="s">
        <v>73</v>
      </c>
      <c r="C7" s="6"/>
      <c r="D7" s="6"/>
      <c r="E7" s="6"/>
      <c r="F7" s="34"/>
      <c r="G7" s="34"/>
      <c r="H7" s="34"/>
      <c r="I7" s="34"/>
      <c r="J7" s="34"/>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E5" sqref="E5:I9"/>
    </sheetView>
  </sheetViews>
  <sheetFormatPr defaultRowHeight="15"/>
  <cols>
    <col min="1" max="1" width="4" customWidth="1"/>
    <col min="2" max="2" width="45.85546875" customWidth="1"/>
    <col min="3" max="3" width="10.7109375" customWidth="1"/>
    <col min="4" max="4" width="8.28515625" customWidth="1"/>
    <col min="5" max="5" width="12.140625" customWidth="1"/>
    <col min="6" max="6" width="10.7109375" customWidth="1"/>
    <col min="7" max="7" width="7.85546875" customWidth="1"/>
    <col min="8" max="8" width="12.140625" customWidth="1"/>
    <col min="9" max="1023" width="10.7109375" customWidth="1"/>
    <col min="1024" max="1025" width="10.42578125" customWidth="1"/>
  </cols>
  <sheetData>
    <row r="1" spans="1:10">
      <c r="B1" t="s">
        <v>0</v>
      </c>
    </row>
    <row r="2" spans="1:10">
      <c r="B2" t="s">
        <v>1</v>
      </c>
    </row>
    <row r="3" spans="1:10">
      <c r="B3" t="s">
        <v>1002</v>
      </c>
    </row>
    <row r="4" spans="1:10" ht="77.25">
      <c r="A4" s="4" t="s">
        <v>3</v>
      </c>
      <c r="B4" s="4" t="s">
        <v>4</v>
      </c>
      <c r="C4" s="4" t="s">
        <v>5</v>
      </c>
      <c r="D4" s="4" t="s">
        <v>6</v>
      </c>
      <c r="E4" s="4" t="s">
        <v>7</v>
      </c>
      <c r="F4" s="4" t="s">
        <v>8</v>
      </c>
      <c r="G4" s="4" t="s">
        <v>9</v>
      </c>
      <c r="H4" s="4" t="s">
        <v>10</v>
      </c>
      <c r="I4" s="5" t="s">
        <v>11</v>
      </c>
      <c r="J4" s="5" t="s">
        <v>1559</v>
      </c>
    </row>
    <row r="5" spans="1:10" ht="76.5" customHeight="1">
      <c r="A5" s="6">
        <v>1</v>
      </c>
      <c r="B5" s="3" t="s">
        <v>1003</v>
      </c>
      <c r="C5" s="6" t="s">
        <v>223</v>
      </c>
      <c r="D5" s="6">
        <v>28</v>
      </c>
      <c r="E5" s="6"/>
      <c r="F5" s="6"/>
      <c r="G5" s="35"/>
      <c r="H5" s="6"/>
      <c r="I5" s="6"/>
      <c r="J5" s="6"/>
    </row>
    <row r="6" spans="1:10" ht="30.75" customHeight="1">
      <c r="A6" s="6">
        <v>2</v>
      </c>
      <c r="B6" s="3" t="s">
        <v>1004</v>
      </c>
      <c r="C6" s="6" t="s">
        <v>301</v>
      </c>
      <c r="D6" s="6">
        <v>6</v>
      </c>
      <c r="E6" s="6"/>
      <c r="F6" s="26"/>
      <c r="G6" s="35"/>
      <c r="H6" s="6"/>
      <c r="I6" s="26"/>
      <c r="J6" s="6"/>
    </row>
    <row r="7" spans="1:10" ht="30.75" customHeight="1">
      <c r="A7" s="6">
        <v>3</v>
      </c>
      <c r="B7" s="3" t="s">
        <v>1005</v>
      </c>
      <c r="C7" s="6" t="s">
        <v>301</v>
      </c>
      <c r="D7" s="6">
        <v>6</v>
      </c>
      <c r="E7" s="6"/>
      <c r="F7" s="26"/>
      <c r="G7" s="35"/>
      <c r="H7" s="6"/>
      <c r="I7" s="26"/>
      <c r="J7" s="6"/>
    </row>
    <row r="8" spans="1:10">
      <c r="A8" s="6"/>
      <c r="B8" s="6" t="s">
        <v>73</v>
      </c>
      <c r="C8" s="6"/>
      <c r="D8" s="6"/>
      <c r="E8" s="6"/>
      <c r="F8" s="6"/>
      <c r="G8" s="6"/>
      <c r="H8" s="6"/>
      <c r="I8" s="6"/>
      <c r="J8" s="6"/>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63" firstPageNumber="0" orientation="portrait" horizontalDpi="300" verticalDpi="300"/>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Normal="100" workbookViewId="0">
      <selection activeCell="E6" sqref="E6:I8"/>
    </sheetView>
  </sheetViews>
  <sheetFormatPr defaultRowHeight="15"/>
  <cols>
    <col min="1" max="1" width="3.7109375" customWidth="1"/>
    <col min="2" max="2" width="60.5703125" customWidth="1"/>
    <col min="3" max="1025" width="10.42578125" customWidth="1"/>
  </cols>
  <sheetData>
    <row r="2" spans="1:10">
      <c r="B2" t="s">
        <v>0</v>
      </c>
    </row>
    <row r="3" spans="1:10">
      <c r="B3" t="s">
        <v>1</v>
      </c>
    </row>
    <row r="4" spans="1:10">
      <c r="A4" t="s">
        <v>1006</v>
      </c>
    </row>
    <row r="5" spans="1:10" ht="77.25">
      <c r="A5" s="4" t="s">
        <v>3</v>
      </c>
      <c r="B5" s="4" t="s">
        <v>4</v>
      </c>
      <c r="C5" s="4" t="s">
        <v>5</v>
      </c>
      <c r="D5" s="4" t="s">
        <v>6</v>
      </c>
      <c r="E5" s="4" t="s">
        <v>7</v>
      </c>
      <c r="F5" s="4" t="s">
        <v>8</v>
      </c>
      <c r="G5" s="4" t="s">
        <v>9</v>
      </c>
      <c r="H5" s="4" t="s">
        <v>10</v>
      </c>
      <c r="I5" s="5" t="s">
        <v>11</v>
      </c>
      <c r="J5" s="5" t="s">
        <v>1559</v>
      </c>
    </row>
    <row r="6" spans="1:10" ht="148.5" customHeight="1">
      <c r="A6" s="6">
        <v>1</v>
      </c>
      <c r="B6" s="3" t="s">
        <v>1007</v>
      </c>
      <c r="C6" s="6" t="s">
        <v>301</v>
      </c>
      <c r="D6" s="6">
        <v>3000</v>
      </c>
      <c r="E6" s="6"/>
      <c r="F6" s="6"/>
      <c r="G6" s="35"/>
      <c r="H6" s="6"/>
      <c r="I6" s="6"/>
      <c r="J6" s="26"/>
    </row>
    <row r="7" spans="1:10" ht="154.5" customHeight="1">
      <c r="A7" s="6">
        <v>2</v>
      </c>
      <c r="B7" s="3" t="s">
        <v>1008</v>
      </c>
      <c r="C7" s="6" t="s">
        <v>301</v>
      </c>
      <c r="D7" s="6">
        <v>5000</v>
      </c>
      <c r="E7" s="6"/>
      <c r="F7" s="6"/>
      <c r="G7" s="35"/>
      <c r="H7" s="6"/>
      <c r="I7" s="26"/>
      <c r="J7" s="26"/>
    </row>
    <row r="8" spans="1:10">
      <c r="A8" s="6"/>
      <c r="B8" s="6" t="s">
        <v>96</v>
      </c>
      <c r="C8" s="6"/>
      <c r="D8" s="6"/>
      <c r="E8" s="6"/>
      <c r="F8" s="34"/>
      <c r="G8" s="34"/>
      <c r="H8" s="34"/>
      <c r="I8" s="34"/>
      <c r="J8" s="26"/>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5" sqref="E5:I8"/>
    </sheetView>
  </sheetViews>
  <sheetFormatPr defaultRowHeight="15"/>
  <cols>
    <col min="1" max="1" width="4" customWidth="1"/>
    <col min="2" max="2" width="42" customWidth="1"/>
    <col min="3" max="3" width="10.7109375" customWidth="1"/>
    <col min="4" max="4" width="7.85546875" customWidth="1"/>
    <col min="5" max="5" width="12.140625" customWidth="1"/>
    <col min="6" max="6" width="10.140625" customWidth="1"/>
    <col min="7" max="7" width="7.85546875" customWidth="1"/>
    <col min="8" max="8" width="12.140625" customWidth="1"/>
    <col min="9" max="9" width="10.140625" customWidth="1"/>
    <col min="10" max="10" width="10.42578125" customWidth="1"/>
    <col min="11" max="1023" width="10.7109375" customWidth="1"/>
    <col min="1024" max="1025" width="10.42578125" customWidth="1"/>
  </cols>
  <sheetData>
    <row r="1" spans="1:10">
      <c r="B1" t="s">
        <v>0</v>
      </c>
    </row>
    <row r="2" spans="1:10">
      <c r="B2" t="s">
        <v>1</v>
      </c>
    </row>
    <row r="3" spans="1:10">
      <c r="A3" t="s">
        <v>1009</v>
      </c>
    </row>
    <row r="4" spans="1:10" ht="77.25">
      <c r="A4" s="4" t="s">
        <v>3</v>
      </c>
      <c r="B4" s="4" t="s">
        <v>4</v>
      </c>
      <c r="C4" s="4" t="s">
        <v>5</v>
      </c>
      <c r="D4" s="4" t="s">
        <v>6</v>
      </c>
      <c r="E4" s="4" t="s">
        <v>7</v>
      </c>
      <c r="F4" s="4" t="s">
        <v>8</v>
      </c>
      <c r="G4" s="4" t="s">
        <v>9</v>
      </c>
      <c r="H4" s="4" t="s">
        <v>10</v>
      </c>
      <c r="I4" s="5" t="s">
        <v>11</v>
      </c>
      <c r="J4" s="5" t="s">
        <v>1559</v>
      </c>
    </row>
    <row r="5" spans="1:10" ht="57" customHeight="1">
      <c r="A5" s="6">
        <v>1</v>
      </c>
      <c r="B5" s="3" t="s">
        <v>1010</v>
      </c>
      <c r="C5" s="6" t="s">
        <v>13</v>
      </c>
      <c r="D5" s="6">
        <v>14000</v>
      </c>
      <c r="E5" s="6"/>
      <c r="F5" s="6"/>
      <c r="G5" s="35"/>
      <c r="H5" s="6"/>
      <c r="I5" s="6"/>
      <c r="J5" s="6"/>
    </row>
    <row r="6" spans="1:10" ht="57" customHeight="1">
      <c r="A6" s="6">
        <v>2</v>
      </c>
      <c r="B6" s="3" t="s">
        <v>1011</v>
      </c>
      <c r="C6" s="6" t="s">
        <v>13</v>
      </c>
      <c r="D6" s="6">
        <v>3000</v>
      </c>
      <c r="E6" s="6"/>
      <c r="F6" s="6"/>
      <c r="G6" s="35"/>
      <c r="H6" s="6"/>
      <c r="I6" s="26"/>
      <c r="J6" s="6"/>
    </row>
    <row r="7" spans="1:10">
      <c r="A7" s="6"/>
      <c r="B7" s="6" t="s">
        <v>73</v>
      </c>
      <c r="C7" s="6"/>
      <c r="D7" s="6"/>
      <c r="E7" s="6"/>
      <c r="F7" s="34"/>
      <c r="G7" s="34"/>
      <c r="H7" s="34"/>
      <c r="I7" s="34"/>
      <c r="J7"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7"/>
  <sheetViews>
    <sheetView zoomScaleNormal="100" workbookViewId="0">
      <selection activeCell="E5" sqref="E5:I6"/>
    </sheetView>
  </sheetViews>
  <sheetFormatPr defaultRowHeight="15"/>
  <cols>
    <col min="1" max="1" width="4" customWidth="1"/>
    <col min="2" max="2" width="36.7109375" customWidth="1"/>
    <col min="3" max="3" width="10.42578125" customWidth="1"/>
    <col min="4" max="4" width="7.85546875" customWidth="1"/>
    <col min="5" max="5" width="12" customWidth="1"/>
    <col min="6" max="6" width="10.7109375" customWidth="1"/>
    <col min="7" max="7" width="7.85546875" customWidth="1"/>
    <col min="8" max="8" width="12.140625" customWidth="1"/>
    <col min="9" max="9" width="10" customWidth="1"/>
    <col min="10" max="1023" width="10.7109375" customWidth="1"/>
    <col min="1024" max="1025" width="10.42578125" customWidth="1"/>
  </cols>
  <sheetData>
    <row r="1" spans="1:10">
      <c r="B1" t="s">
        <v>0</v>
      </c>
    </row>
    <row r="2" spans="1:10">
      <c r="B2" t="s">
        <v>1</v>
      </c>
    </row>
    <row r="3" spans="1:10">
      <c r="A3" t="s">
        <v>1012</v>
      </c>
    </row>
    <row r="4" spans="1:10" ht="77.25">
      <c r="A4" s="4" t="s">
        <v>3</v>
      </c>
      <c r="B4" s="4" t="s">
        <v>4</v>
      </c>
      <c r="C4" s="4" t="s">
        <v>5</v>
      </c>
      <c r="D4" s="4" t="s">
        <v>6</v>
      </c>
      <c r="E4" s="4" t="s">
        <v>7</v>
      </c>
      <c r="F4" s="4" t="s">
        <v>8</v>
      </c>
      <c r="G4" s="4" t="s">
        <v>9</v>
      </c>
      <c r="H4" s="4" t="s">
        <v>10</v>
      </c>
      <c r="I4" s="5" t="s">
        <v>11</v>
      </c>
      <c r="J4" s="5" t="s">
        <v>1559</v>
      </c>
    </row>
    <row r="5" spans="1:10" ht="15.95" customHeight="1">
      <c r="A5" s="6">
        <v>1</v>
      </c>
      <c r="B5" s="6" t="s">
        <v>1013</v>
      </c>
      <c r="C5" s="6" t="s">
        <v>13</v>
      </c>
      <c r="D5" s="6">
        <v>2000</v>
      </c>
      <c r="E5" s="6"/>
      <c r="F5" s="6"/>
      <c r="G5" s="35"/>
      <c r="H5" s="6"/>
      <c r="I5" s="6"/>
      <c r="J5" s="6"/>
    </row>
    <row r="6" spans="1:10">
      <c r="A6" s="6"/>
      <c r="B6" s="6" t="s">
        <v>73</v>
      </c>
      <c r="C6" s="6"/>
      <c r="D6" s="6"/>
      <c r="E6" s="6"/>
      <c r="F6" s="34"/>
      <c r="G6" s="34"/>
      <c r="H6" s="34"/>
      <c r="I6" s="34"/>
      <c r="J6" s="34"/>
    </row>
    <row r="10" spans="1:10" ht="61.5" customHeight="1">
      <c r="A10" s="68" t="s">
        <v>1014</v>
      </c>
      <c r="B10" s="68"/>
      <c r="C10" s="68"/>
      <c r="D10" s="68"/>
      <c r="E10" s="68"/>
      <c r="F10" s="68"/>
      <c r="G10" s="68"/>
      <c r="H10" s="68"/>
      <c r="I10" s="68"/>
      <c r="J10" s="68"/>
    </row>
    <row r="11" spans="1:10" ht="154.5" customHeight="1">
      <c r="A11" s="68" t="s">
        <v>1566</v>
      </c>
      <c r="B11" s="68"/>
      <c r="C11" s="68"/>
      <c r="D11" s="68"/>
      <c r="E11" s="68"/>
      <c r="F11" s="68"/>
      <c r="G11" s="68"/>
      <c r="H11" s="68"/>
      <c r="I11" s="12"/>
      <c r="J11" s="12"/>
    </row>
    <row r="12" spans="1:10" ht="58.5" customHeight="1">
      <c r="A12" s="68" t="s">
        <v>1015</v>
      </c>
      <c r="B12" s="68"/>
      <c r="C12" s="68"/>
      <c r="D12" s="68"/>
      <c r="E12" s="68"/>
      <c r="F12" s="68"/>
      <c r="G12" s="68"/>
      <c r="H12" s="68"/>
      <c r="I12" s="68"/>
      <c r="J12" s="68"/>
    </row>
    <row r="15" spans="1:10" s="27" customFormat="1" ht="45" customHeight="1">
      <c r="B15" s="61" t="s">
        <v>1565</v>
      </c>
      <c r="C15" s="61"/>
      <c r="D15" s="61"/>
      <c r="E15" s="61"/>
      <c r="F15" s="61"/>
      <c r="G15" s="61"/>
      <c r="H15" s="61"/>
      <c r="I15" s="61"/>
      <c r="J15" s="61"/>
    </row>
    <row r="16" spans="1:10" s="27" customFormat="1">
      <c r="B16" s="29" t="s">
        <v>74</v>
      </c>
      <c r="H16" s="27" t="s">
        <v>75</v>
      </c>
    </row>
    <row r="17" spans="2:9" s="27" customFormat="1">
      <c r="B17" s="29" t="s">
        <v>76</v>
      </c>
      <c r="I17" s="27" t="s">
        <v>77</v>
      </c>
    </row>
  </sheetData>
  <mergeCells count="4">
    <mergeCell ref="A10:J10"/>
    <mergeCell ref="A11:H11"/>
    <mergeCell ref="A12:J12"/>
    <mergeCell ref="B15:J15"/>
  </mergeCells>
  <pageMargins left="0.78749999999999998" right="0.78749999999999998" top="1.05277777777778" bottom="1.05277777777778" header="0.78749999999999998" footer="0.78749999999999998"/>
  <pageSetup paperSize="9" scale="64" firstPageNumber="0" orientation="portrait" horizontalDpi="300" verticalDpi="300"/>
  <headerFooter>
    <oddHeader>&amp;C&amp;"Times New Roman,Normalny"&amp;12&amp;A</oddHeader>
    <oddFooter>&amp;C&amp;"Times New Roman,Normalny"&amp;12Strona &amp;P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9"/>
  <sheetViews>
    <sheetView zoomScaleNormal="100" workbookViewId="0">
      <selection activeCell="E5" sqref="E5:I6"/>
    </sheetView>
  </sheetViews>
  <sheetFormatPr defaultRowHeight="15"/>
  <cols>
    <col min="1" max="1" width="4" customWidth="1"/>
    <col min="2" max="2" width="41.85546875" customWidth="1"/>
    <col min="3" max="3" width="10.28515625" customWidth="1"/>
    <col min="4" max="4" width="7.85546875" customWidth="1"/>
    <col min="5" max="5" width="12.140625" customWidth="1"/>
    <col min="6" max="6" width="10" customWidth="1"/>
    <col min="7" max="7" width="7" customWidth="1"/>
    <col min="8" max="8" width="12.140625" customWidth="1"/>
    <col min="9" max="9" width="9.85546875" customWidth="1"/>
    <col min="10" max="1023" width="10.7109375" customWidth="1"/>
    <col min="1024" max="1025" width="10.42578125" customWidth="1"/>
  </cols>
  <sheetData>
    <row r="1" spans="1:10">
      <c r="B1" t="s">
        <v>0</v>
      </c>
    </row>
    <row r="2" spans="1:10">
      <c r="B2" t="s">
        <v>1</v>
      </c>
    </row>
    <row r="3" spans="1:10">
      <c r="A3" t="s">
        <v>1016</v>
      </c>
    </row>
    <row r="4" spans="1:10" ht="77.25">
      <c r="A4" s="4" t="s">
        <v>3</v>
      </c>
      <c r="B4" s="4" t="s">
        <v>4</v>
      </c>
      <c r="C4" s="4" t="s">
        <v>5</v>
      </c>
      <c r="D4" s="4" t="s">
        <v>6</v>
      </c>
      <c r="E4" s="4" t="s">
        <v>7</v>
      </c>
      <c r="F4" s="4" t="s">
        <v>8</v>
      </c>
      <c r="G4" s="4" t="s">
        <v>9</v>
      </c>
      <c r="H4" s="4" t="s">
        <v>10</v>
      </c>
      <c r="I4" s="5" t="s">
        <v>11</v>
      </c>
      <c r="J4" s="5" t="s">
        <v>1559</v>
      </c>
    </row>
    <row r="5" spans="1:10" ht="93.75" customHeight="1">
      <c r="A5" s="6">
        <v>1</v>
      </c>
      <c r="B5" s="3" t="s">
        <v>1017</v>
      </c>
      <c r="C5" s="6" t="s">
        <v>1018</v>
      </c>
      <c r="D5" s="6">
        <v>800</v>
      </c>
      <c r="E5" s="6"/>
      <c r="F5" s="6"/>
      <c r="G5" s="35"/>
      <c r="H5" s="6"/>
      <c r="I5" s="6"/>
      <c r="J5" s="6"/>
    </row>
    <row r="6" spans="1:10">
      <c r="A6" s="6"/>
      <c r="B6" s="6" t="s">
        <v>73</v>
      </c>
      <c r="C6" s="6"/>
      <c r="D6" s="6"/>
      <c r="E6" s="6"/>
      <c r="F6" s="34"/>
      <c r="G6" s="34"/>
      <c r="H6" s="34"/>
      <c r="I6" s="34"/>
      <c r="J6" s="34"/>
    </row>
    <row r="9" spans="1:10" ht="45" customHeight="1">
      <c r="A9" s="68" t="s">
        <v>1019</v>
      </c>
      <c r="B9" s="68"/>
      <c r="C9" s="68"/>
      <c r="D9" s="68"/>
      <c r="E9" s="68"/>
      <c r="F9" s="68"/>
      <c r="G9" s="68"/>
      <c r="H9" s="68"/>
      <c r="I9" s="68"/>
      <c r="J9" s="68"/>
    </row>
    <row r="10" spans="1:10" ht="45" customHeight="1">
      <c r="A10" s="68" t="s">
        <v>1020</v>
      </c>
      <c r="B10" s="68"/>
      <c r="C10" s="68"/>
      <c r="D10" s="68"/>
      <c r="E10" s="68"/>
      <c r="F10" s="68"/>
      <c r="G10" s="68"/>
      <c r="H10" s="68"/>
      <c r="I10" s="68"/>
      <c r="J10" s="68"/>
    </row>
    <row r="11" spans="1:10" ht="45" customHeight="1">
      <c r="A11" s="68" t="s">
        <v>1021</v>
      </c>
      <c r="B11" s="68"/>
      <c r="C11" s="68"/>
      <c r="D11" s="68"/>
      <c r="E11" s="68"/>
      <c r="F11" s="68"/>
      <c r="G11" s="68"/>
      <c r="H11" s="68"/>
      <c r="I11" s="68"/>
      <c r="J11" s="68"/>
    </row>
    <row r="12" spans="1:10" ht="45" customHeight="1">
      <c r="A12" s="68" t="s">
        <v>1022</v>
      </c>
      <c r="B12" s="68"/>
      <c r="C12" s="68"/>
      <c r="D12" s="68"/>
      <c r="E12" s="68"/>
      <c r="F12" s="68"/>
      <c r="G12" s="68"/>
      <c r="H12" s="68"/>
      <c r="I12" s="68"/>
      <c r="J12" s="68"/>
    </row>
    <row r="13" spans="1:10" ht="45" customHeight="1">
      <c r="A13" s="68"/>
      <c r="B13" s="68"/>
      <c r="C13" s="68"/>
      <c r="D13" s="68"/>
      <c r="E13" s="68"/>
      <c r="F13" s="68"/>
      <c r="G13" s="68"/>
      <c r="H13" s="68"/>
      <c r="I13" s="68"/>
      <c r="J13" s="68"/>
    </row>
    <row r="14" spans="1:10" ht="0.75" customHeight="1">
      <c r="A14" s="68"/>
      <c r="B14" s="68"/>
      <c r="C14" s="68"/>
      <c r="D14" s="68"/>
      <c r="E14" s="68"/>
      <c r="F14" s="68"/>
      <c r="G14" s="68"/>
      <c r="H14" s="68"/>
      <c r="I14" s="68"/>
      <c r="J14" s="68"/>
    </row>
    <row r="15" spans="1:10" ht="24" hidden="1" customHeight="1">
      <c r="A15" s="68"/>
      <c r="B15" s="68"/>
      <c r="C15" s="68"/>
      <c r="D15" s="68"/>
      <c r="E15" s="68"/>
      <c r="F15" s="68"/>
      <c r="G15" s="68"/>
      <c r="H15" s="68"/>
      <c r="I15" s="68"/>
      <c r="J15" s="68"/>
    </row>
    <row r="17" spans="2:10" s="27" customFormat="1" ht="45" customHeight="1">
      <c r="B17" s="61" t="s">
        <v>1565</v>
      </c>
      <c r="C17" s="61"/>
      <c r="D17" s="61"/>
      <c r="E17" s="61"/>
      <c r="F17" s="61"/>
      <c r="G17" s="61"/>
      <c r="H17" s="61"/>
      <c r="I17" s="61"/>
      <c r="J17" s="61"/>
    </row>
    <row r="18" spans="2:10" s="27" customFormat="1">
      <c r="B18" s="29" t="s">
        <v>74</v>
      </c>
      <c r="H18" s="27" t="s">
        <v>75</v>
      </c>
    </row>
    <row r="19" spans="2:10" s="27" customFormat="1">
      <c r="B19" s="29" t="s">
        <v>76</v>
      </c>
      <c r="I19" s="27" t="s">
        <v>77</v>
      </c>
    </row>
  </sheetData>
  <mergeCells count="5">
    <mergeCell ref="A9:J9"/>
    <mergeCell ref="A10:J10"/>
    <mergeCell ref="A11:J11"/>
    <mergeCell ref="A12:J15"/>
    <mergeCell ref="B17:J17"/>
  </mergeCells>
  <pageMargins left="0.78749999999999998" right="0.78749999999999998" top="1.05277777777778" bottom="1.05277777777778" header="0.78749999999999998" footer="0.78749999999999998"/>
  <pageSetup paperSize="9" scale="62" firstPageNumber="0" orientation="portrait" horizontalDpi="300" verticalDpi="300"/>
  <headerFooter>
    <oddHeader>&amp;C&amp;"Times New Roman,Normalny"&amp;12&amp;A</oddHeader>
    <oddFooter>&amp;C&amp;"Times New Roman,Normalny"&amp;12Strona &amp;P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37"/>
  <sheetViews>
    <sheetView zoomScaleNormal="100" workbookViewId="0">
      <selection activeCell="E6" sqref="E6:J33"/>
    </sheetView>
  </sheetViews>
  <sheetFormatPr defaultRowHeight="15"/>
  <cols>
    <col min="1" max="1" width="3.5703125" customWidth="1"/>
    <col min="2" max="2" width="62.5703125" customWidth="1"/>
    <col min="3" max="3" width="10" customWidth="1"/>
    <col min="4" max="4" width="8.85546875" customWidth="1"/>
    <col min="5" max="5" width="12.140625" customWidth="1"/>
    <col min="6" max="6" width="10.42578125" customWidth="1"/>
    <col min="7" max="7" width="7.42578125" customWidth="1"/>
    <col min="8" max="9" width="8.85546875" customWidth="1"/>
    <col min="10" max="10" width="10.140625" customWidth="1"/>
    <col min="11" max="1025" width="8.85546875" customWidth="1"/>
  </cols>
  <sheetData>
    <row r="2" spans="1:10">
      <c r="B2" t="s">
        <v>1023</v>
      </c>
    </row>
    <row r="3" spans="1:10">
      <c r="B3" t="s">
        <v>1</v>
      </c>
    </row>
    <row r="4" spans="1:10" ht="20.100000000000001" customHeight="1">
      <c r="A4" t="s">
        <v>1024</v>
      </c>
    </row>
    <row r="5" spans="1:10" ht="57.4" customHeight="1">
      <c r="A5" s="4" t="s">
        <v>3</v>
      </c>
      <c r="B5" s="4" t="s">
        <v>4</v>
      </c>
      <c r="C5" s="4" t="s">
        <v>5</v>
      </c>
      <c r="D5" s="4" t="s">
        <v>6</v>
      </c>
      <c r="E5" s="4" t="s">
        <v>7</v>
      </c>
      <c r="F5" s="4" t="s">
        <v>8</v>
      </c>
      <c r="G5" s="4" t="s">
        <v>9</v>
      </c>
      <c r="H5" s="4" t="s">
        <v>10</v>
      </c>
      <c r="I5" s="5" t="s">
        <v>11</v>
      </c>
      <c r="J5" s="5" t="s">
        <v>1559</v>
      </c>
    </row>
    <row r="6" spans="1:10" ht="83.25" customHeight="1">
      <c r="A6" s="6">
        <v>1</v>
      </c>
      <c r="B6" s="8" t="s">
        <v>1025</v>
      </c>
      <c r="C6" s="6" t="s">
        <v>1026</v>
      </c>
      <c r="D6" s="6">
        <v>24</v>
      </c>
      <c r="E6" s="6"/>
      <c r="F6" s="6"/>
      <c r="G6" s="35"/>
      <c r="H6" s="6"/>
      <c r="I6" s="6"/>
      <c r="J6" s="26"/>
    </row>
    <row r="7" spans="1:10" ht="102.75" customHeight="1">
      <c r="A7" s="6">
        <v>2</v>
      </c>
      <c r="B7" s="8" t="s">
        <v>1027</v>
      </c>
      <c r="C7" s="6" t="s">
        <v>1028</v>
      </c>
      <c r="D7" s="6">
        <v>2</v>
      </c>
      <c r="E7" s="6"/>
      <c r="F7" s="26"/>
      <c r="G7" s="35"/>
      <c r="H7" s="6"/>
      <c r="I7" s="26"/>
      <c r="J7" s="26"/>
    </row>
    <row r="8" spans="1:10" ht="76.5" customHeight="1">
      <c r="A8" s="6">
        <v>3</v>
      </c>
      <c r="B8" s="8" t="s">
        <v>1029</v>
      </c>
      <c r="C8" s="6" t="s">
        <v>1028</v>
      </c>
      <c r="D8" s="6">
        <v>2</v>
      </c>
      <c r="E8" s="6"/>
      <c r="F8" s="26"/>
      <c r="G8" s="35"/>
      <c r="H8" s="6"/>
      <c r="I8" s="26"/>
      <c r="J8" s="26"/>
    </row>
    <row r="9" spans="1:10" ht="54" customHeight="1">
      <c r="A9" s="6">
        <v>4</v>
      </c>
      <c r="B9" s="8" t="s">
        <v>1030</v>
      </c>
      <c r="C9" s="6" t="s">
        <v>1028</v>
      </c>
      <c r="D9" s="6">
        <v>2</v>
      </c>
      <c r="E9" s="6"/>
      <c r="F9" s="26"/>
      <c r="G9" s="35"/>
      <c r="H9" s="6"/>
      <c r="I9" s="26"/>
      <c r="J9" s="26"/>
    </row>
    <row r="10" spans="1:10" ht="56.25" customHeight="1">
      <c r="A10" s="6">
        <v>5</v>
      </c>
      <c r="B10" s="8" t="s">
        <v>1031</v>
      </c>
      <c r="C10" s="6" t="s">
        <v>13</v>
      </c>
      <c r="D10" s="6">
        <v>1</v>
      </c>
      <c r="E10" s="6"/>
      <c r="F10" s="26"/>
      <c r="G10" s="35"/>
      <c r="H10" s="6"/>
      <c r="I10" s="26"/>
      <c r="J10" s="26"/>
    </row>
    <row r="11" spans="1:10" ht="33.75" customHeight="1">
      <c r="A11" s="6">
        <v>6</v>
      </c>
      <c r="B11" s="8" t="s">
        <v>1032</v>
      </c>
      <c r="C11" s="6" t="s">
        <v>996</v>
      </c>
      <c r="D11" s="6">
        <v>4</v>
      </c>
      <c r="E11" s="6"/>
      <c r="F11" s="26"/>
      <c r="G11" s="35"/>
      <c r="H11" s="6"/>
      <c r="I11" s="26"/>
      <c r="J11" s="26"/>
    </row>
    <row r="12" spans="1:10" ht="48.75" customHeight="1">
      <c r="A12" s="6">
        <v>7</v>
      </c>
      <c r="B12" s="8" t="s">
        <v>1033</v>
      </c>
      <c r="C12" s="6" t="s">
        <v>996</v>
      </c>
      <c r="D12" s="6">
        <v>2</v>
      </c>
      <c r="E12" s="6"/>
      <c r="F12" s="26"/>
      <c r="G12" s="35"/>
      <c r="H12" s="6"/>
      <c r="I12" s="26"/>
      <c r="J12" s="26"/>
    </row>
    <row r="13" spans="1:10" ht="79.5" customHeight="1">
      <c r="A13" s="6">
        <v>8</v>
      </c>
      <c r="B13" s="8" t="s">
        <v>1034</v>
      </c>
      <c r="C13" s="6" t="s">
        <v>1035</v>
      </c>
      <c r="D13" s="6">
        <v>1</v>
      </c>
      <c r="E13" s="6"/>
      <c r="F13" s="26"/>
      <c r="G13" s="35"/>
      <c r="H13" s="6"/>
      <c r="I13" s="26"/>
      <c r="J13" s="26"/>
    </row>
    <row r="14" spans="1:10" ht="120" customHeight="1">
      <c r="A14" s="6">
        <v>9</v>
      </c>
      <c r="B14" s="8" t="s">
        <v>1036</v>
      </c>
      <c r="C14" s="6" t="s">
        <v>1035</v>
      </c>
      <c r="D14" s="6">
        <v>2</v>
      </c>
      <c r="E14" s="6"/>
      <c r="F14" s="26"/>
      <c r="G14" s="35"/>
      <c r="H14" s="6"/>
      <c r="I14" s="26"/>
      <c r="J14" s="26"/>
    </row>
    <row r="15" spans="1:10" ht="120" customHeight="1">
      <c r="A15" s="6">
        <v>10</v>
      </c>
      <c r="B15" s="8" t="s">
        <v>1037</v>
      </c>
      <c r="C15" s="6" t="s">
        <v>1035</v>
      </c>
      <c r="D15" s="6">
        <v>2</v>
      </c>
      <c r="E15" s="6"/>
      <c r="F15" s="26"/>
      <c r="G15" s="35"/>
      <c r="H15" s="6"/>
      <c r="I15" s="26"/>
      <c r="J15" s="26"/>
    </row>
    <row r="16" spans="1:10" ht="108.75">
      <c r="A16" s="6">
        <v>11</v>
      </c>
      <c r="B16" s="8" t="s">
        <v>1038</v>
      </c>
      <c r="C16" s="6" t="s">
        <v>1035</v>
      </c>
      <c r="D16" s="6">
        <v>5</v>
      </c>
      <c r="E16" s="6"/>
      <c r="F16" s="26"/>
      <c r="G16" s="35"/>
      <c r="H16" s="6"/>
      <c r="I16" s="26"/>
      <c r="J16" s="26"/>
    </row>
    <row r="17" spans="1:10" ht="108.75">
      <c r="A17" s="6" t="s">
        <v>1039</v>
      </c>
      <c r="B17" s="8" t="s">
        <v>1040</v>
      </c>
      <c r="C17" s="6" t="s">
        <v>1035</v>
      </c>
      <c r="D17" s="6">
        <v>5</v>
      </c>
      <c r="E17" s="6"/>
      <c r="F17" s="26"/>
      <c r="G17" s="35"/>
      <c r="H17" s="6"/>
      <c r="I17" s="26"/>
      <c r="J17" s="26"/>
    </row>
    <row r="18" spans="1:10" ht="81.75" customHeight="1">
      <c r="A18" s="6">
        <v>12</v>
      </c>
      <c r="B18" s="8" t="s">
        <v>1041</v>
      </c>
      <c r="C18" s="6" t="s">
        <v>13</v>
      </c>
      <c r="D18" s="6">
        <v>1</v>
      </c>
      <c r="E18" s="6"/>
      <c r="F18" s="26"/>
      <c r="G18" s="35"/>
      <c r="H18" s="6"/>
      <c r="I18" s="26"/>
      <c r="J18" s="26"/>
    </row>
    <row r="19" spans="1:10" ht="80.25" customHeight="1">
      <c r="A19" s="6">
        <v>13</v>
      </c>
      <c r="B19" s="8" t="s">
        <v>1042</v>
      </c>
      <c r="C19" s="6" t="s">
        <v>13</v>
      </c>
      <c r="D19" s="6">
        <v>1</v>
      </c>
      <c r="E19" s="6"/>
      <c r="F19" s="26"/>
      <c r="G19" s="35"/>
      <c r="H19" s="6"/>
      <c r="I19" s="26"/>
      <c r="J19" s="26"/>
    </row>
    <row r="20" spans="1:10" ht="36.75">
      <c r="A20" s="6">
        <v>14</v>
      </c>
      <c r="B20" s="8" t="s">
        <v>1043</v>
      </c>
      <c r="C20" s="6" t="s">
        <v>13</v>
      </c>
      <c r="D20" s="6">
        <v>1</v>
      </c>
      <c r="E20" s="6"/>
      <c r="F20" s="26"/>
      <c r="G20" s="35"/>
      <c r="H20" s="6"/>
      <c r="I20" s="26"/>
      <c r="J20" s="26"/>
    </row>
    <row r="21" spans="1:10" ht="36.75">
      <c r="A21" s="6">
        <v>15</v>
      </c>
      <c r="B21" s="8" t="s">
        <v>1044</v>
      </c>
      <c r="C21" s="6" t="s">
        <v>13</v>
      </c>
      <c r="D21" s="6">
        <v>1</v>
      </c>
      <c r="E21" s="6"/>
      <c r="F21" s="26"/>
      <c r="G21" s="35"/>
      <c r="H21" s="6"/>
      <c r="I21" s="26"/>
      <c r="J21" s="26"/>
    </row>
    <row r="22" spans="1:10" ht="30.75" customHeight="1">
      <c r="A22" s="6">
        <v>16</v>
      </c>
      <c r="B22" s="8" t="s">
        <v>1045</v>
      </c>
      <c r="C22" s="6" t="s">
        <v>578</v>
      </c>
      <c r="D22" s="6">
        <v>1</v>
      </c>
      <c r="E22" s="6"/>
      <c r="F22" s="26"/>
      <c r="G22" s="35"/>
      <c r="H22" s="6"/>
      <c r="I22" s="26"/>
      <c r="J22" s="26"/>
    </row>
    <row r="23" spans="1:10" ht="51.75" customHeight="1">
      <c r="A23" s="6">
        <v>17</v>
      </c>
      <c r="B23" s="8" t="s">
        <v>1046</v>
      </c>
      <c r="C23" s="6" t="s">
        <v>996</v>
      </c>
      <c r="D23" s="6">
        <v>2</v>
      </c>
      <c r="E23" s="6"/>
      <c r="F23" s="26"/>
      <c r="G23" s="35"/>
      <c r="H23" s="6"/>
      <c r="I23" s="26"/>
      <c r="J23" s="26"/>
    </row>
    <row r="24" spans="1:10" ht="51.75" customHeight="1">
      <c r="A24" s="6">
        <v>18</v>
      </c>
      <c r="B24" s="8" t="s">
        <v>1047</v>
      </c>
      <c r="C24" s="6" t="s">
        <v>996</v>
      </c>
      <c r="D24" s="6">
        <v>2</v>
      </c>
      <c r="E24" s="6"/>
      <c r="F24" s="26"/>
      <c r="G24" s="35"/>
      <c r="H24" s="6"/>
      <c r="I24" s="26"/>
      <c r="J24" s="26"/>
    </row>
    <row r="25" spans="1:10" ht="51.75" customHeight="1">
      <c r="A25" s="6">
        <v>19</v>
      </c>
      <c r="B25" s="8" t="s">
        <v>1048</v>
      </c>
      <c r="C25" s="6" t="s">
        <v>578</v>
      </c>
      <c r="D25" s="6">
        <v>1</v>
      </c>
      <c r="E25" s="6"/>
      <c r="F25" s="26"/>
      <c r="G25" s="35"/>
      <c r="H25" s="6"/>
      <c r="I25" s="26"/>
      <c r="J25" s="26"/>
    </row>
    <row r="26" spans="1:10" ht="51.75" customHeight="1">
      <c r="A26" s="6">
        <v>20</v>
      </c>
      <c r="B26" s="8" t="s">
        <v>1049</v>
      </c>
      <c r="C26" s="6" t="s">
        <v>578</v>
      </c>
      <c r="D26" s="6">
        <v>1</v>
      </c>
      <c r="E26" s="6"/>
      <c r="F26" s="26"/>
      <c r="G26" s="35"/>
      <c r="H26" s="6"/>
      <c r="I26" s="26"/>
      <c r="J26" s="26"/>
    </row>
    <row r="27" spans="1:10" ht="51.75" customHeight="1">
      <c r="A27" s="6">
        <v>21</v>
      </c>
      <c r="B27" s="8" t="s">
        <v>1050</v>
      </c>
      <c r="C27" s="6" t="s">
        <v>13</v>
      </c>
      <c r="D27" s="6">
        <v>1</v>
      </c>
      <c r="E27" s="6"/>
      <c r="F27" s="26"/>
      <c r="G27" s="35"/>
      <c r="H27" s="6"/>
      <c r="I27" s="26"/>
      <c r="J27" s="26"/>
    </row>
    <row r="28" spans="1:10" ht="51.75" customHeight="1">
      <c r="A28" s="6">
        <v>22</v>
      </c>
      <c r="B28" s="8" t="s">
        <v>1051</v>
      </c>
      <c r="C28" s="6" t="s">
        <v>13</v>
      </c>
      <c r="D28" s="6">
        <v>1</v>
      </c>
      <c r="E28" s="6"/>
      <c r="F28" s="26"/>
      <c r="G28" s="35"/>
      <c r="H28" s="6"/>
      <c r="I28" s="26"/>
      <c r="J28" s="26"/>
    </row>
    <row r="29" spans="1:10" ht="51.75" customHeight="1">
      <c r="A29" s="6">
        <v>23</v>
      </c>
      <c r="B29" s="8" t="s">
        <v>1052</v>
      </c>
      <c r="C29" s="6" t="s">
        <v>13</v>
      </c>
      <c r="D29" s="6">
        <v>1</v>
      </c>
      <c r="E29" s="6"/>
      <c r="F29" s="26"/>
      <c r="G29" s="35"/>
      <c r="H29" s="6"/>
      <c r="I29" s="26"/>
      <c r="J29" s="26"/>
    </row>
    <row r="30" spans="1:10" ht="51.75" customHeight="1">
      <c r="A30" s="6">
        <v>24</v>
      </c>
      <c r="B30" s="8" t="s">
        <v>1053</v>
      </c>
      <c r="C30" s="6" t="s">
        <v>13</v>
      </c>
      <c r="D30" s="6">
        <v>1</v>
      </c>
      <c r="E30" s="6"/>
      <c r="F30" s="26"/>
      <c r="G30" s="35"/>
      <c r="H30" s="6"/>
      <c r="I30" s="26"/>
      <c r="J30" s="26"/>
    </row>
    <row r="31" spans="1:10" ht="51.75" customHeight="1">
      <c r="A31" s="6">
        <v>25</v>
      </c>
      <c r="B31" s="8" t="s">
        <v>1054</v>
      </c>
      <c r="C31" s="6" t="s">
        <v>13</v>
      </c>
      <c r="D31" s="6">
        <v>1</v>
      </c>
      <c r="E31" s="6"/>
      <c r="F31" s="26"/>
      <c r="G31" s="35"/>
      <c r="H31" s="6"/>
      <c r="I31" s="26"/>
      <c r="J31" s="26"/>
    </row>
    <row r="32" spans="1:10" ht="51.75" customHeight="1">
      <c r="A32" s="6">
        <v>26</v>
      </c>
      <c r="B32" s="8" t="s">
        <v>1055</v>
      </c>
      <c r="C32" s="6" t="s">
        <v>13</v>
      </c>
      <c r="D32" s="6">
        <v>1</v>
      </c>
      <c r="E32" s="6"/>
      <c r="F32" s="26"/>
      <c r="G32" s="35"/>
      <c r="H32" s="6"/>
      <c r="I32" s="26"/>
      <c r="J32" s="26"/>
    </row>
    <row r="33" spans="1:10">
      <c r="A33" s="6"/>
      <c r="B33" s="6" t="s">
        <v>73</v>
      </c>
      <c r="C33" s="6"/>
      <c r="D33" s="6"/>
      <c r="E33" s="6"/>
      <c r="F33" s="6"/>
      <c r="G33" s="6"/>
      <c r="H33" s="6"/>
      <c r="I33" s="6"/>
      <c r="J33" s="26"/>
    </row>
    <row r="35" spans="1:10" s="27" customFormat="1" ht="45" customHeight="1">
      <c r="B35" s="61" t="s">
        <v>1565</v>
      </c>
      <c r="C35" s="61"/>
      <c r="D35" s="61"/>
      <c r="E35" s="61"/>
      <c r="F35" s="61"/>
      <c r="G35" s="61"/>
      <c r="H35" s="61"/>
      <c r="I35" s="61"/>
      <c r="J35" s="61"/>
    </row>
    <row r="36" spans="1:10" s="27" customFormat="1">
      <c r="B36" s="29" t="s">
        <v>74</v>
      </c>
      <c r="H36" s="27" t="s">
        <v>75</v>
      </c>
    </row>
    <row r="37" spans="1:10" s="27" customFormat="1">
      <c r="B37" s="29" t="s">
        <v>76</v>
      </c>
      <c r="I37" s="27" t="s">
        <v>77</v>
      </c>
    </row>
  </sheetData>
  <mergeCells count="1">
    <mergeCell ref="B35:J35"/>
  </mergeCells>
  <pageMargins left="0.74791666666666701" right="0.74791666666666701" top="0.98402777777777795" bottom="0.98402777777777795" header="0.51180555555555496" footer="0.51180555555555496"/>
  <pageSetup paperSize="9" scale="59" firstPageNumber="0" orientation="portrait" horizontalDpi="300" verticalDpi="300"/>
  <rowBreaks count="1" manualBreakCount="1">
    <brk id="19"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5" sqref="E5:I7"/>
    </sheetView>
  </sheetViews>
  <sheetFormatPr defaultRowHeight="15"/>
  <cols>
    <col min="1" max="1" width="4" customWidth="1"/>
    <col min="2" max="2" width="52.42578125" customWidth="1"/>
    <col min="3" max="3" width="10" customWidth="1"/>
    <col min="4" max="4" width="7.7109375" customWidth="1"/>
    <col min="5" max="5" width="12.7109375" customWidth="1"/>
    <col min="6" max="6" width="8.42578125" customWidth="1"/>
    <col min="7" max="7" width="5.5703125" customWidth="1"/>
    <col min="8" max="8" width="12.140625" customWidth="1"/>
    <col min="9" max="9" width="8.85546875" customWidth="1"/>
    <col min="10" max="10" width="11.140625" customWidth="1"/>
    <col min="11" max="1023" width="8.85546875" customWidth="1"/>
    <col min="1024" max="1025" width="9.140625" customWidth="1"/>
  </cols>
  <sheetData>
    <row r="1" spans="1:10">
      <c r="B1" t="s">
        <v>0</v>
      </c>
    </row>
    <row r="2" spans="1:10">
      <c r="B2" t="s">
        <v>1</v>
      </c>
    </row>
    <row r="3" spans="1:10">
      <c r="A3" s="63" t="s">
        <v>1056</v>
      </c>
      <c r="B3" s="63"/>
      <c r="C3" s="63"/>
      <c r="D3" s="63"/>
      <c r="E3" s="63"/>
      <c r="F3" s="63"/>
      <c r="G3" s="63"/>
      <c r="H3" s="63"/>
      <c r="I3" s="63"/>
    </row>
    <row r="4" spans="1:10" ht="77.25">
      <c r="A4" s="4" t="s">
        <v>3</v>
      </c>
      <c r="B4" s="4" t="s">
        <v>4</v>
      </c>
      <c r="C4" s="4" t="s">
        <v>5</v>
      </c>
      <c r="D4" s="4" t="s">
        <v>6</v>
      </c>
      <c r="E4" s="4" t="s">
        <v>7</v>
      </c>
      <c r="F4" s="4" t="s">
        <v>8</v>
      </c>
      <c r="G4" s="4" t="s">
        <v>9</v>
      </c>
      <c r="H4" s="4" t="s">
        <v>10</v>
      </c>
      <c r="I4" s="5" t="s">
        <v>11</v>
      </c>
      <c r="J4" s="5" t="s">
        <v>1559</v>
      </c>
    </row>
    <row r="5" spans="1:10">
      <c r="A5" s="6">
        <v>1</v>
      </c>
      <c r="B5" s="3" t="s">
        <v>1057</v>
      </c>
      <c r="C5" s="6" t="s">
        <v>1058</v>
      </c>
      <c r="D5" s="6">
        <v>10</v>
      </c>
      <c r="E5" s="6"/>
      <c r="F5" s="6"/>
      <c r="G5" s="35"/>
      <c r="H5" s="6"/>
      <c r="I5" s="6"/>
      <c r="J5" s="6"/>
    </row>
    <row r="6" spans="1:10">
      <c r="A6" s="6">
        <v>2</v>
      </c>
      <c r="B6" s="3" t="s">
        <v>1059</v>
      </c>
      <c r="C6" s="6" t="s">
        <v>1058</v>
      </c>
      <c r="D6" s="6">
        <v>10</v>
      </c>
      <c r="E6" s="6"/>
      <c r="F6" s="6"/>
      <c r="G6" s="35"/>
      <c r="H6" s="6"/>
      <c r="I6" s="26"/>
      <c r="J6" s="6"/>
    </row>
    <row r="7" spans="1:10">
      <c r="A7" s="6"/>
      <c r="B7" s="6" t="s">
        <v>73</v>
      </c>
      <c r="C7" s="6"/>
      <c r="D7" s="6"/>
      <c r="E7" s="6"/>
      <c r="F7" s="34"/>
      <c r="G7" s="34"/>
      <c r="H7" s="34"/>
      <c r="I7" s="34"/>
      <c r="J7"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2">
    <mergeCell ref="A3:I3"/>
    <mergeCell ref="B10:J10"/>
  </mergeCells>
  <pageMargins left="0.74791666666666701" right="0.74791666666666701" top="0.98402777777777795" bottom="0.98402777777777795" header="0.51180555555555496" footer="0.51180555555555496"/>
  <pageSetup paperSize="9" scale="55" firstPageNumber="0" orientation="portrait" horizontalDpi="300" verticalDpi="30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1"/>
  <sheetViews>
    <sheetView zoomScaleNormal="100" workbookViewId="0">
      <selection activeCell="E8" sqref="E8:J11"/>
    </sheetView>
  </sheetViews>
  <sheetFormatPr defaultRowHeight="15"/>
  <cols>
    <col min="1" max="1" width="4" customWidth="1"/>
    <col min="2" max="2" width="61.28515625" customWidth="1"/>
    <col min="3" max="4" width="9.140625" customWidth="1"/>
    <col min="5" max="5" width="11" customWidth="1"/>
    <col min="6" max="7" width="9.140625" customWidth="1"/>
    <col min="8" max="1025" width="10.42578125" customWidth="1"/>
  </cols>
  <sheetData>
    <row r="2" spans="1:10">
      <c r="B2" t="s">
        <v>0</v>
      </c>
    </row>
    <row r="3" spans="1:10">
      <c r="B3" t="s">
        <v>1</v>
      </c>
    </row>
    <row r="4" spans="1:10">
      <c r="A4" t="s">
        <v>1060</v>
      </c>
    </row>
    <row r="5" spans="1:10" ht="77.25">
      <c r="A5" s="4" t="s">
        <v>3</v>
      </c>
      <c r="B5" s="4" t="s">
        <v>4</v>
      </c>
      <c r="C5" s="4" t="s">
        <v>5</v>
      </c>
      <c r="D5" s="4" t="s">
        <v>6</v>
      </c>
      <c r="E5" s="4" t="s">
        <v>7</v>
      </c>
      <c r="F5" s="4" t="s">
        <v>8</v>
      </c>
      <c r="G5" s="4" t="s">
        <v>9</v>
      </c>
      <c r="H5" s="4" t="s">
        <v>10</v>
      </c>
      <c r="I5" s="5" t="s">
        <v>11</v>
      </c>
      <c r="J5" s="5" t="s">
        <v>1559</v>
      </c>
    </row>
    <row r="6" spans="1:10" ht="14.25" customHeight="1">
      <c r="A6" s="69" t="s">
        <v>1061</v>
      </c>
      <c r="B6" s="69"/>
      <c r="C6" s="69"/>
      <c r="D6" s="69"/>
      <c r="E6" s="69"/>
      <c r="F6" s="69"/>
      <c r="G6" s="69"/>
      <c r="H6" s="69"/>
      <c r="I6" s="69"/>
      <c r="J6" s="69"/>
    </row>
    <row r="7" spans="1:10" ht="84.95" customHeight="1">
      <c r="A7" s="70" t="s">
        <v>1062</v>
      </c>
      <c r="B7" s="70"/>
      <c r="C7" s="70"/>
      <c r="D7" s="70"/>
      <c r="E7" s="70"/>
      <c r="F7" s="70"/>
      <c r="G7" s="70"/>
      <c r="H7" s="70"/>
      <c r="I7" s="70"/>
      <c r="J7" s="70"/>
    </row>
    <row r="8" spans="1:10">
      <c r="A8" s="6">
        <v>1</v>
      </c>
      <c r="B8" s="3" t="s">
        <v>1063</v>
      </c>
      <c r="C8" s="6" t="s">
        <v>13</v>
      </c>
      <c r="D8" s="6">
        <v>42</v>
      </c>
      <c r="E8" s="6"/>
      <c r="F8" s="6"/>
      <c r="G8" s="35"/>
      <c r="H8" s="6"/>
      <c r="I8" s="6"/>
      <c r="J8" s="6"/>
    </row>
    <row r="9" spans="1:10" ht="45">
      <c r="A9" s="6">
        <v>2</v>
      </c>
      <c r="B9" s="3" t="s">
        <v>1064</v>
      </c>
      <c r="C9" s="6" t="s">
        <v>13</v>
      </c>
      <c r="D9" s="6">
        <v>3</v>
      </c>
      <c r="E9" s="6"/>
      <c r="F9" s="26"/>
      <c r="G9" s="35"/>
      <c r="H9" s="6"/>
      <c r="I9" s="26"/>
      <c r="J9" s="6"/>
    </row>
    <row r="10" spans="1:10" ht="45">
      <c r="A10" s="6">
        <v>3</v>
      </c>
      <c r="B10" s="3" t="s">
        <v>1065</v>
      </c>
      <c r="C10" s="6" t="s">
        <v>13</v>
      </c>
      <c r="D10" s="6">
        <v>3</v>
      </c>
      <c r="E10" s="6"/>
      <c r="F10" s="26"/>
      <c r="G10" s="35"/>
      <c r="H10" s="6"/>
      <c r="I10" s="26"/>
      <c r="J10" s="6"/>
    </row>
    <row r="11" spans="1:10" ht="30">
      <c r="A11" s="6">
        <v>4</v>
      </c>
      <c r="B11" s="3" t="s">
        <v>1066</v>
      </c>
      <c r="C11" s="6" t="s">
        <v>13</v>
      </c>
      <c r="D11" s="6">
        <v>3</v>
      </c>
      <c r="E11" s="6"/>
      <c r="F11" s="26"/>
      <c r="G11" s="35"/>
      <c r="H11" s="6"/>
      <c r="I11" s="26"/>
      <c r="J11" s="6"/>
    </row>
    <row r="12" spans="1:10" ht="14.25" customHeight="1">
      <c r="A12" s="70" t="s">
        <v>1067</v>
      </c>
      <c r="B12" s="70"/>
      <c r="C12" s="70"/>
      <c r="D12" s="70"/>
      <c r="E12" s="70"/>
      <c r="F12" s="70">
        <f t="shared" ref="F12:F13" si="0">E12*D12</f>
        <v>0</v>
      </c>
      <c r="G12" s="70"/>
      <c r="H12" s="70"/>
      <c r="I12" s="70"/>
      <c r="J12" s="70"/>
    </row>
    <row r="13" spans="1:10" ht="84.95" customHeight="1">
      <c r="A13" s="70" t="s">
        <v>1068</v>
      </c>
      <c r="B13" s="70"/>
      <c r="C13" s="70"/>
      <c r="D13" s="70"/>
      <c r="E13" s="70"/>
      <c r="F13" s="70">
        <f t="shared" si="0"/>
        <v>0</v>
      </c>
      <c r="G13" s="70"/>
      <c r="H13" s="70"/>
      <c r="I13" s="70"/>
      <c r="J13" s="70"/>
    </row>
    <row r="14" spans="1:10">
      <c r="A14" s="6">
        <v>5</v>
      </c>
      <c r="B14" s="3" t="s">
        <v>1069</v>
      </c>
      <c r="C14" s="6" t="s">
        <v>13</v>
      </c>
      <c r="D14" s="6">
        <v>60</v>
      </c>
      <c r="E14" s="6"/>
      <c r="F14" s="6"/>
      <c r="G14" s="35"/>
      <c r="H14" s="6"/>
      <c r="I14" s="6"/>
      <c r="J14" s="6"/>
    </row>
    <row r="15" spans="1:10">
      <c r="A15" s="6"/>
      <c r="B15" s="6" t="s">
        <v>96</v>
      </c>
      <c r="C15" s="6"/>
      <c r="D15" s="6"/>
      <c r="E15" s="6"/>
      <c r="F15" s="34"/>
      <c r="G15" s="34"/>
      <c r="H15" s="34"/>
      <c r="I15" s="34"/>
      <c r="J15" s="6"/>
    </row>
    <row r="19" spans="2:10" s="27" customFormat="1" ht="45" customHeight="1">
      <c r="B19" s="61" t="s">
        <v>1565</v>
      </c>
      <c r="C19" s="61"/>
      <c r="D19" s="61"/>
      <c r="E19" s="61"/>
      <c r="F19" s="61"/>
      <c r="G19" s="61"/>
      <c r="H19" s="61"/>
      <c r="I19" s="61"/>
      <c r="J19" s="61"/>
    </row>
    <row r="20" spans="2:10" s="27" customFormat="1">
      <c r="B20" s="29" t="s">
        <v>74</v>
      </c>
      <c r="H20" s="27" t="s">
        <v>75</v>
      </c>
    </row>
    <row r="21" spans="2:10" s="27" customFormat="1">
      <c r="B21" s="29" t="s">
        <v>76</v>
      </c>
      <c r="I21" s="27" t="s">
        <v>77</v>
      </c>
    </row>
  </sheetData>
  <mergeCells count="5">
    <mergeCell ref="A6:J6"/>
    <mergeCell ref="A7:J7"/>
    <mergeCell ref="A12:J12"/>
    <mergeCell ref="A13:J13"/>
    <mergeCell ref="B19:J19"/>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topLeftCell="A4" zoomScaleNormal="100" workbookViewId="0">
      <selection activeCell="E5" sqref="E5:J8"/>
    </sheetView>
  </sheetViews>
  <sheetFormatPr defaultRowHeight="15"/>
  <cols>
    <col min="1" max="1" width="3.7109375" customWidth="1"/>
    <col min="2" max="2" width="59.85546875" customWidth="1"/>
    <col min="3" max="4" width="8.85546875" customWidth="1"/>
    <col min="5" max="6" width="10.7109375" customWidth="1"/>
    <col min="7" max="7" width="7" customWidth="1"/>
    <col min="8" max="1025" width="10.7109375" customWidth="1"/>
  </cols>
  <sheetData>
    <row r="1" spans="1:10">
      <c r="B1" t="s">
        <v>0</v>
      </c>
    </row>
    <row r="2" spans="1:10">
      <c r="B2" t="s">
        <v>1</v>
      </c>
    </row>
    <row r="3" spans="1:10">
      <c r="A3" t="s">
        <v>1070</v>
      </c>
    </row>
    <row r="4" spans="1:10" ht="77.25">
      <c r="A4" s="4" t="s">
        <v>3</v>
      </c>
      <c r="B4" s="4" t="s">
        <v>4</v>
      </c>
      <c r="C4" s="4" t="s">
        <v>5</v>
      </c>
      <c r="D4" s="4" t="s">
        <v>6</v>
      </c>
      <c r="E4" s="4" t="s">
        <v>7</v>
      </c>
      <c r="F4" s="4" t="s">
        <v>8</v>
      </c>
      <c r="G4" s="4" t="s">
        <v>9</v>
      </c>
      <c r="H4" s="4" t="s">
        <v>10</v>
      </c>
      <c r="I4" s="5" t="s">
        <v>11</v>
      </c>
      <c r="J4" s="5" t="s">
        <v>1559</v>
      </c>
    </row>
    <row r="5" spans="1:10" ht="134.25" customHeight="1">
      <c r="A5" s="6">
        <v>1</v>
      </c>
      <c r="B5" s="3" t="s">
        <v>1071</v>
      </c>
      <c r="C5" s="6" t="s">
        <v>13</v>
      </c>
      <c r="D5" s="6">
        <v>1100</v>
      </c>
      <c r="E5" s="6"/>
      <c r="F5" s="6"/>
      <c r="G5" s="35"/>
      <c r="H5" s="6"/>
      <c r="I5" s="6"/>
      <c r="J5" s="6"/>
    </row>
    <row r="6" spans="1:10" ht="134.25" customHeight="1">
      <c r="A6" s="6">
        <v>2</v>
      </c>
      <c r="B6" s="3" t="s">
        <v>1072</v>
      </c>
      <c r="C6" s="6" t="s">
        <v>13</v>
      </c>
      <c r="D6" s="6">
        <v>1100</v>
      </c>
      <c r="E6" s="6"/>
      <c r="F6" s="56"/>
      <c r="G6" s="35"/>
      <c r="H6" s="6"/>
      <c r="I6" s="56"/>
      <c r="J6" s="6"/>
    </row>
    <row r="7" spans="1:10" ht="78" customHeight="1">
      <c r="A7" s="6">
        <v>3</v>
      </c>
      <c r="B7" s="3" t="s">
        <v>1073</v>
      </c>
      <c r="C7" s="6" t="s">
        <v>13</v>
      </c>
      <c r="D7" s="6">
        <v>400</v>
      </c>
      <c r="E7" s="6"/>
      <c r="F7" s="56"/>
      <c r="G7" s="35"/>
      <c r="H7" s="6"/>
      <c r="I7" s="56"/>
      <c r="J7" s="6"/>
    </row>
    <row r="8" spans="1:10">
      <c r="A8" s="6"/>
      <c r="B8" s="6" t="s">
        <v>96</v>
      </c>
      <c r="C8" s="6"/>
      <c r="D8" s="6"/>
      <c r="E8" s="6"/>
      <c r="F8" s="34"/>
      <c r="G8" s="34"/>
      <c r="H8" s="34"/>
      <c r="I8" s="34"/>
      <c r="J8" s="6"/>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5"/>
  <sheetViews>
    <sheetView topLeftCell="A4" zoomScaleNormal="100" workbookViewId="0">
      <selection activeCell="E5" sqref="E5:I10"/>
    </sheetView>
  </sheetViews>
  <sheetFormatPr defaultRowHeight="15"/>
  <cols>
    <col min="1" max="1" width="4.5703125" customWidth="1"/>
    <col min="2" max="2" width="36.7109375" customWidth="1"/>
    <col min="3" max="3" width="10.140625" customWidth="1"/>
    <col min="4" max="4" width="7.85546875" customWidth="1"/>
    <col min="5" max="5" width="12.140625" customWidth="1"/>
    <col min="6" max="6" width="13.42578125" customWidth="1"/>
    <col min="7" max="7" width="6.85546875" customWidth="1"/>
    <col min="8" max="8" width="12.140625" customWidth="1"/>
    <col min="9" max="1025" width="11.140625" customWidth="1"/>
  </cols>
  <sheetData>
    <row r="1" spans="1:10">
      <c r="B1" t="s">
        <v>0</v>
      </c>
    </row>
    <row r="2" spans="1:10">
      <c r="B2" t="s">
        <v>1</v>
      </c>
    </row>
    <row r="3" spans="1:10">
      <c r="A3" t="s">
        <v>1074</v>
      </c>
    </row>
    <row r="4" spans="1:10" ht="77.25">
      <c r="A4" s="4" t="s">
        <v>3</v>
      </c>
      <c r="B4" s="4" t="s">
        <v>4</v>
      </c>
      <c r="C4" s="4" t="s">
        <v>5</v>
      </c>
      <c r="D4" s="4" t="s">
        <v>6</v>
      </c>
      <c r="E4" s="4" t="s">
        <v>7</v>
      </c>
      <c r="F4" s="4" t="s">
        <v>8</v>
      </c>
      <c r="G4" s="4" t="s">
        <v>9</v>
      </c>
      <c r="H4" s="4" t="s">
        <v>10</v>
      </c>
      <c r="I4" s="5" t="s">
        <v>11</v>
      </c>
      <c r="J4" s="5" t="s">
        <v>1559</v>
      </c>
    </row>
    <row r="5" spans="1:10" ht="75.75" customHeight="1">
      <c r="A5" s="6">
        <v>1</v>
      </c>
      <c r="B5" s="3" t="s">
        <v>1075</v>
      </c>
      <c r="C5" s="6" t="s">
        <v>13</v>
      </c>
      <c r="D5" s="6">
        <v>2</v>
      </c>
      <c r="E5" s="6"/>
      <c r="F5" s="6"/>
      <c r="G5" s="35"/>
      <c r="H5" s="6"/>
      <c r="I5" s="6"/>
      <c r="J5" s="6"/>
    </row>
    <row r="6" spans="1:10" ht="75.75" customHeight="1">
      <c r="A6" s="6">
        <v>2</v>
      </c>
      <c r="B6" s="3" t="s">
        <v>1076</v>
      </c>
      <c r="C6" s="6" t="s">
        <v>13</v>
      </c>
      <c r="D6" s="6">
        <v>4</v>
      </c>
      <c r="E6" s="6"/>
      <c r="F6" s="26"/>
      <c r="G6" s="35"/>
      <c r="H6" s="6"/>
      <c r="I6" s="26"/>
      <c r="J6" s="6"/>
    </row>
    <row r="7" spans="1:10" ht="75.75" customHeight="1">
      <c r="A7" s="6">
        <v>3</v>
      </c>
      <c r="B7" s="3" t="s">
        <v>1077</v>
      </c>
      <c r="C7" s="6" t="s">
        <v>13</v>
      </c>
      <c r="D7" s="6">
        <v>20</v>
      </c>
      <c r="E7" s="6"/>
      <c r="F7" s="26"/>
      <c r="G7" s="35"/>
      <c r="H7" s="6"/>
      <c r="I7" s="26"/>
      <c r="J7" s="6"/>
    </row>
    <row r="8" spans="1:10" ht="75.75" customHeight="1">
      <c r="A8" s="6">
        <v>4</v>
      </c>
      <c r="B8" s="3" t="s">
        <v>1078</v>
      </c>
      <c r="C8" s="6" t="s">
        <v>13</v>
      </c>
      <c r="D8" s="6">
        <v>40</v>
      </c>
      <c r="E8" s="6"/>
      <c r="F8" s="26"/>
      <c r="G8" s="35"/>
      <c r="H8" s="6"/>
      <c r="I8" s="26"/>
      <c r="J8" s="6"/>
    </row>
    <row r="9" spans="1:10" ht="75.75" customHeight="1">
      <c r="A9" s="6">
        <v>5</v>
      </c>
      <c r="B9" s="3" t="s">
        <v>1079</v>
      </c>
      <c r="C9" s="6" t="s">
        <v>13</v>
      </c>
      <c r="D9" s="6">
        <v>10</v>
      </c>
      <c r="E9" s="6"/>
      <c r="F9" s="26"/>
      <c r="G9" s="35"/>
      <c r="H9" s="6"/>
      <c r="I9" s="26"/>
      <c r="J9" s="6"/>
    </row>
    <row r="10" spans="1:10">
      <c r="A10" s="6"/>
      <c r="B10" s="6" t="s">
        <v>73</v>
      </c>
      <c r="C10" s="6"/>
      <c r="D10" s="6"/>
      <c r="E10" s="6"/>
      <c r="F10" s="34"/>
      <c r="G10" s="34"/>
      <c r="H10" s="34"/>
      <c r="I10" s="34"/>
      <c r="J10" s="34"/>
    </row>
    <row r="13" spans="1:10" s="27" customFormat="1" ht="45" customHeight="1">
      <c r="B13" s="61" t="s">
        <v>1565</v>
      </c>
      <c r="C13" s="61"/>
      <c r="D13" s="61"/>
      <c r="E13" s="61"/>
      <c r="F13" s="61"/>
      <c r="G13" s="61"/>
      <c r="H13" s="61"/>
      <c r="I13" s="61"/>
      <c r="J13" s="61"/>
    </row>
    <row r="14" spans="1:10" s="27" customFormat="1">
      <c r="B14" s="29" t="s">
        <v>74</v>
      </c>
      <c r="H14" s="27" t="s">
        <v>75</v>
      </c>
    </row>
    <row r="15" spans="1:10" s="27" customFormat="1">
      <c r="B15" s="29" t="s">
        <v>76</v>
      </c>
      <c r="I15" s="27" t="s">
        <v>77</v>
      </c>
    </row>
  </sheetData>
  <mergeCells count="1">
    <mergeCell ref="B13:J13"/>
  </mergeCells>
  <pageMargins left="0.75" right="0.75" top="1" bottom="1" header="0.51180555555555496" footer="0.51180555555555496"/>
  <pageSetup paperSize="9" scale="62" firstPageNumber="0" orientation="portrait" horizontalDpi="300" verticalDpi="30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zoomScaleNormal="100" workbookViewId="0">
      <selection activeCell="E5" sqref="E5:J21"/>
    </sheetView>
  </sheetViews>
  <sheetFormatPr defaultRowHeight="15"/>
  <cols>
    <col min="1" max="1" width="3.42578125" customWidth="1"/>
    <col min="2" max="2" width="60.85546875" customWidth="1"/>
    <col min="3" max="3" width="10.7109375" customWidth="1"/>
    <col min="4" max="4" width="7.7109375" customWidth="1"/>
    <col min="5" max="6" width="10.7109375" customWidth="1"/>
    <col min="7" max="7" width="9.42578125" customWidth="1"/>
    <col min="8" max="1022" width="10.7109375" customWidth="1"/>
    <col min="1023" max="1025" width="10.42578125" customWidth="1"/>
  </cols>
  <sheetData>
    <row r="1" spans="1:10">
      <c r="B1" t="s">
        <v>0</v>
      </c>
    </row>
    <row r="2" spans="1:10">
      <c r="B2" t="s">
        <v>1</v>
      </c>
    </row>
    <row r="3" spans="1:10">
      <c r="A3" t="s">
        <v>1080</v>
      </c>
    </row>
    <row r="4" spans="1:10" ht="77.25">
      <c r="A4" s="4" t="s">
        <v>3</v>
      </c>
      <c r="B4" s="4" t="s">
        <v>4</v>
      </c>
      <c r="C4" s="4" t="s">
        <v>5</v>
      </c>
      <c r="D4" s="4" t="s">
        <v>6</v>
      </c>
      <c r="E4" s="4" t="s">
        <v>7</v>
      </c>
      <c r="F4" s="4" t="s">
        <v>8</v>
      </c>
      <c r="G4" s="4" t="s">
        <v>9</v>
      </c>
      <c r="H4" s="4" t="s">
        <v>10</v>
      </c>
      <c r="I4" s="5" t="s">
        <v>11</v>
      </c>
      <c r="J4" s="5" t="s">
        <v>1559</v>
      </c>
    </row>
    <row r="5" spans="1:10" ht="83.25" customHeight="1">
      <c r="A5" s="6">
        <v>1</v>
      </c>
      <c r="B5" s="9" t="s">
        <v>1081</v>
      </c>
      <c r="C5" s="6" t="s">
        <v>301</v>
      </c>
      <c r="D5" s="6">
        <v>600</v>
      </c>
      <c r="E5" s="6"/>
      <c r="F5" s="6"/>
      <c r="G5" s="35"/>
      <c r="H5" s="6"/>
      <c r="I5" s="6"/>
      <c r="J5" s="6"/>
    </row>
    <row r="6" spans="1:10" ht="110.25" customHeight="1">
      <c r="A6" s="6">
        <v>2</v>
      </c>
      <c r="B6" s="9" t="s">
        <v>1082</v>
      </c>
      <c r="C6" s="6" t="s">
        <v>13</v>
      </c>
      <c r="D6" s="6">
        <v>600</v>
      </c>
      <c r="E6" s="6"/>
      <c r="F6" s="26"/>
      <c r="G6" s="35"/>
      <c r="H6" s="6"/>
      <c r="I6" s="26"/>
      <c r="J6" s="6"/>
    </row>
    <row r="7" spans="1:10" ht="102" customHeight="1">
      <c r="A7" s="6">
        <v>3</v>
      </c>
      <c r="B7" s="9" t="s">
        <v>1083</v>
      </c>
      <c r="C7" s="6" t="s">
        <v>13</v>
      </c>
      <c r="D7" s="6">
        <v>600</v>
      </c>
      <c r="E7" s="6"/>
      <c r="F7" s="26"/>
      <c r="G7" s="35"/>
      <c r="H7" s="6"/>
      <c r="I7" s="26"/>
      <c r="J7" s="6"/>
    </row>
    <row r="8" spans="1:10" ht="130.5" customHeight="1">
      <c r="A8" s="6">
        <v>4</v>
      </c>
      <c r="B8" s="9" t="s">
        <v>1084</v>
      </c>
      <c r="C8" s="6" t="s">
        <v>578</v>
      </c>
      <c r="D8" s="6">
        <v>80</v>
      </c>
      <c r="E8" s="6"/>
      <c r="F8" s="26"/>
      <c r="G8" s="35"/>
      <c r="H8" s="6"/>
      <c r="I8" s="26"/>
      <c r="J8" s="6"/>
    </row>
    <row r="9" spans="1:10" ht="123.75" customHeight="1">
      <c r="A9" s="6">
        <v>5</v>
      </c>
      <c r="B9" s="9" t="s">
        <v>1085</v>
      </c>
      <c r="C9" s="6" t="s">
        <v>578</v>
      </c>
      <c r="D9" s="6">
        <v>110</v>
      </c>
      <c r="E9" s="6"/>
      <c r="F9" s="26"/>
      <c r="G9" s="35"/>
      <c r="H9" s="6"/>
      <c r="I9" s="26"/>
      <c r="J9" s="6"/>
    </row>
    <row r="10" spans="1:10" ht="53.25" customHeight="1">
      <c r="A10" s="6">
        <v>6</v>
      </c>
      <c r="B10" s="9" t="s">
        <v>1086</v>
      </c>
      <c r="C10" s="6" t="s">
        <v>301</v>
      </c>
      <c r="D10" s="6">
        <v>5</v>
      </c>
      <c r="E10" s="6"/>
      <c r="F10" s="26"/>
      <c r="G10" s="35"/>
      <c r="H10" s="6"/>
      <c r="I10" s="26"/>
      <c r="J10" s="6"/>
    </row>
    <row r="11" spans="1:10" ht="68.25" customHeight="1">
      <c r="A11" s="6">
        <v>7</v>
      </c>
      <c r="B11" s="9" t="s">
        <v>1087</v>
      </c>
      <c r="C11" s="6" t="s">
        <v>578</v>
      </c>
      <c r="D11" s="6">
        <v>25</v>
      </c>
      <c r="E11" s="6"/>
      <c r="F11" s="26"/>
      <c r="G11" s="35"/>
      <c r="H11" s="6"/>
      <c r="I11" s="26"/>
      <c r="J11" s="6"/>
    </row>
    <row r="12" spans="1:10" ht="75.75" customHeight="1">
      <c r="A12" s="6">
        <v>8</v>
      </c>
      <c r="B12" s="9" t="s">
        <v>1088</v>
      </c>
      <c r="C12" s="6" t="s">
        <v>578</v>
      </c>
      <c r="D12" s="6">
        <v>10</v>
      </c>
      <c r="E12" s="6"/>
      <c r="F12" s="26"/>
      <c r="G12" s="35"/>
      <c r="H12" s="6"/>
      <c r="I12" s="26"/>
      <c r="J12" s="6"/>
    </row>
    <row r="13" spans="1:10" ht="45.75" customHeight="1">
      <c r="A13" s="6">
        <v>9</v>
      </c>
      <c r="B13" s="9" t="s">
        <v>1089</v>
      </c>
      <c r="C13" s="6" t="s">
        <v>578</v>
      </c>
      <c r="D13" s="6">
        <v>15</v>
      </c>
      <c r="E13" s="6"/>
      <c r="F13" s="26"/>
      <c r="G13" s="35"/>
      <c r="H13" s="6"/>
      <c r="I13" s="26"/>
      <c r="J13" s="6"/>
    </row>
    <row r="14" spans="1:10" ht="45.75" customHeight="1">
      <c r="A14" s="6">
        <v>10</v>
      </c>
      <c r="B14" s="9" t="s">
        <v>1090</v>
      </c>
      <c r="C14" s="6" t="s">
        <v>1035</v>
      </c>
      <c r="D14" s="6">
        <v>20</v>
      </c>
      <c r="E14" s="6"/>
      <c r="F14" s="26"/>
      <c r="G14" s="35"/>
      <c r="H14" s="6"/>
      <c r="I14" s="26"/>
      <c r="J14" s="6"/>
    </row>
    <row r="15" spans="1:10" ht="64.5" customHeight="1">
      <c r="A15" s="6">
        <v>11</v>
      </c>
      <c r="B15" s="9" t="s">
        <v>1091</v>
      </c>
      <c r="C15" s="6" t="s">
        <v>261</v>
      </c>
      <c r="D15" s="6">
        <v>26</v>
      </c>
      <c r="E15" s="6"/>
      <c r="F15" s="26"/>
      <c r="G15" s="35"/>
      <c r="H15" s="6"/>
      <c r="I15" s="26"/>
      <c r="J15" s="6"/>
    </row>
    <row r="16" spans="1:10" ht="59.25" customHeight="1">
      <c r="A16" s="6">
        <v>12</v>
      </c>
      <c r="B16" s="9" t="s">
        <v>1092</v>
      </c>
      <c r="C16" s="6" t="s">
        <v>578</v>
      </c>
      <c r="D16" s="6">
        <v>10</v>
      </c>
      <c r="E16" s="6"/>
      <c r="F16" s="26"/>
      <c r="G16" s="35"/>
      <c r="H16" s="6"/>
      <c r="I16" s="26"/>
      <c r="J16" s="6"/>
    </row>
    <row r="17" spans="1:10" ht="45.75" customHeight="1">
      <c r="A17" s="6">
        <v>13</v>
      </c>
      <c r="B17" s="9" t="s">
        <v>1093</v>
      </c>
      <c r="C17" s="6" t="s">
        <v>448</v>
      </c>
      <c r="D17" s="6">
        <v>3</v>
      </c>
      <c r="E17" s="6"/>
      <c r="F17" s="26"/>
      <c r="G17" s="35"/>
      <c r="H17" s="6"/>
      <c r="I17" s="26"/>
      <c r="J17" s="6"/>
    </row>
    <row r="18" spans="1:10" ht="45.75" customHeight="1">
      <c r="A18" s="6">
        <v>14</v>
      </c>
      <c r="B18" s="9" t="s">
        <v>1094</v>
      </c>
      <c r="C18" s="6" t="s">
        <v>1095</v>
      </c>
      <c r="D18" s="6">
        <v>10</v>
      </c>
      <c r="E18" s="6"/>
      <c r="F18" s="26"/>
      <c r="G18" s="35"/>
      <c r="H18" s="6"/>
      <c r="I18" s="26"/>
      <c r="J18" s="6"/>
    </row>
    <row r="19" spans="1:10" ht="100.5" customHeight="1">
      <c r="A19" s="6">
        <v>15</v>
      </c>
      <c r="B19" s="9" t="s">
        <v>1096</v>
      </c>
      <c r="C19" s="6" t="s">
        <v>13</v>
      </c>
      <c r="D19" s="6">
        <v>10</v>
      </c>
      <c r="E19" s="6"/>
      <c r="F19" s="26"/>
      <c r="G19" s="35"/>
      <c r="H19" s="6"/>
      <c r="I19" s="26"/>
      <c r="J19" s="6"/>
    </row>
    <row r="20" spans="1:10" ht="67.900000000000006" customHeight="1">
      <c r="A20" s="6">
        <v>16</v>
      </c>
      <c r="B20" s="9" t="s">
        <v>1097</v>
      </c>
      <c r="C20" s="6" t="s">
        <v>301</v>
      </c>
      <c r="D20" s="6">
        <v>10</v>
      </c>
      <c r="E20" s="6"/>
      <c r="F20" s="26"/>
      <c r="G20" s="35"/>
      <c r="H20" s="6"/>
      <c r="I20" s="26"/>
      <c r="J20" s="6"/>
    </row>
    <row r="21" spans="1:10">
      <c r="A21" s="6"/>
      <c r="B21" s="6" t="s">
        <v>96</v>
      </c>
      <c r="C21" s="6"/>
      <c r="D21" s="6"/>
      <c r="E21" s="6"/>
      <c r="F21" s="34"/>
      <c r="G21" s="34"/>
      <c r="H21" s="34"/>
      <c r="I21" s="34"/>
      <c r="J21" s="6"/>
    </row>
    <row r="24" spans="1:10" s="27" customFormat="1" ht="45" customHeight="1">
      <c r="B24" s="61" t="s">
        <v>1565</v>
      </c>
      <c r="C24" s="61"/>
      <c r="D24" s="61"/>
      <c r="E24" s="61"/>
      <c r="F24" s="61"/>
      <c r="G24" s="61"/>
      <c r="H24" s="61"/>
      <c r="I24" s="61"/>
      <c r="J24" s="61"/>
    </row>
    <row r="25" spans="1:10" s="27" customFormat="1">
      <c r="B25" s="29" t="s">
        <v>74</v>
      </c>
      <c r="H25" s="27" t="s">
        <v>75</v>
      </c>
    </row>
    <row r="26" spans="1:10" s="27" customFormat="1">
      <c r="B26" s="29" t="s">
        <v>76</v>
      </c>
      <c r="I26" s="27" t="s">
        <v>77</v>
      </c>
    </row>
  </sheetData>
  <mergeCells count="1">
    <mergeCell ref="B24:J24"/>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BF44"/>
  </sheetPr>
  <dimension ref="A1:J10"/>
  <sheetViews>
    <sheetView zoomScaleNormal="100" workbookViewId="0">
      <selection activeCell="E5" sqref="E5:I7"/>
    </sheetView>
  </sheetViews>
  <sheetFormatPr defaultRowHeight="15"/>
  <cols>
    <col min="1" max="1" width="4" customWidth="1"/>
    <col min="2" max="2" width="43" customWidth="1"/>
    <col min="3" max="3" width="10.7109375" customWidth="1"/>
    <col min="4" max="4" width="7.28515625" customWidth="1"/>
    <col min="5" max="5" width="12.140625" customWidth="1"/>
    <col min="6" max="6" width="10.7109375" customWidth="1"/>
    <col min="7" max="7" width="6.140625" customWidth="1"/>
    <col min="8" max="8" width="12.140625" customWidth="1"/>
    <col min="9" max="9" width="10.140625" customWidth="1"/>
    <col min="10" max="1025" width="10.7109375" customWidth="1"/>
  </cols>
  <sheetData>
    <row r="1" spans="1:10">
      <c r="B1" t="s">
        <v>0</v>
      </c>
    </row>
    <row r="2" spans="1:10">
      <c r="B2" t="s">
        <v>1</v>
      </c>
    </row>
    <row r="3" spans="1:10">
      <c r="A3" t="s">
        <v>1098</v>
      </c>
    </row>
    <row r="4" spans="1:10" ht="77.25">
      <c r="A4" s="4" t="s">
        <v>3</v>
      </c>
      <c r="B4" s="4" t="s">
        <v>4</v>
      </c>
      <c r="C4" s="4" t="s">
        <v>5</v>
      </c>
      <c r="D4" s="4" t="s">
        <v>6</v>
      </c>
      <c r="E4" s="4" t="s">
        <v>7</v>
      </c>
      <c r="F4" s="4" t="s">
        <v>8</v>
      </c>
      <c r="G4" s="4" t="s">
        <v>9</v>
      </c>
      <c r="H4" s="4" t="s">
        <v>10</v>
      </c>
      <c r="I4" s="5" t="s">
        <v>11</v>
      </c>
      <c r="J4" s="5" t="s">
        <v>1559</v>
      </c>
    </row>
    <row r="5" spans="1:10" ht="45">
      <c r="A5" s="6">
        <v>1</v>
      </c>
      <c r="B5" s="3" t="s">
        <v>1099</v>
      </c>
      <c r="C5" s="6" t="s">
        <v>13</v>
      </c>
      <c r="D5" s="6">
        <v>20</v>
      </c>
      <c r="E5" s="6"/>
      <c r="F5" s="6"/>
      <c r="G5" s="35"/>
      <c r="H5" s="6"/>
      <c r="I5" s="6"/>
      <c r="J5" s="6"/>
    </row>
    <row r="6" spans="1:10">
      <c r="A6" s="6"/>
      <c r="B6" s="6" t="s">
        <v>73</v>
      </c>
      <c r="C6" s="6"/>
      <c r="D6" s="6"/>
      <c r="E6" s="6"/>
      <c r="F6" s="34"/>
      <c r="G6" s="34"/>
      <c r="H6" s="34"/>
      <c r="I6" s="34"/>
      <c r="J6" s="6"/>
    </row>
    <row r="8" spans="1:10" s="27" customFormat="1" ht="45" customHeight="1">
      <c r="B8" s="61" t="s">
        <v>1565</v>
      </c>
      <c r="C8" s="61"/>
      <c r="D8" s="61"/>
      <c r="E8" s="61"/>
      <c r="F8" s="61"/>
      <c r="G8" s="61"/>
      <c r="H8" s="61"/>
      <c r="I8" s="61"/>
      <c r="J8" s="61"/>
    </row>
    <row r="9" spans="1:10" s="27" customFormat="1">
      <c r="B9" s="29" t="s">
        <v>74</v>
      </c>
      <c r="H9" s="27" t="s">
        <v>75</v>
      </c>
    </row>
    <row r="10" spans="1:10" s="27" customFormat="1">
      <c r="B10" s="29" t="s">
        <v>76</v>
      </c>
      <c r="I10" s="27" t="s">
        <v>77</v>
      </c>
    </row>
  </sheetData>
  <mergeCells count="1">
    <mergeCell ref="B8:J8"/>
  </mergeCells>
  <pageMargins left="0.78749999999999998" right="0.78749999999999998" top="1.05277777777778" bottom="1.05277777777778" header="0.78749999999999998" footer="0.78749999999999998"/>
  <pageSetup paperSize="9" scale="61" firstPageNumber="0" orientation="portrait" horizontalDpi="300" verticalDpi="300"/>
  <headerFooter>
    <oddHeader>&amp;C&amp;"Times New Roman,Normalny"&amp;12&amp;A</oddHeader>
    <oddFooter>&amp;C&amp;"Times New Roman,Normalny"&amp;12Strona &amp;P</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80" zoomScaleNormal="80" workbookViewId="0">
      <selection activeCell="E5" sqref="E5:I9"/>
    </sheetView>
  </sheetViews>
  <sheetFormatPr defaultRowHeight="15"/>
  <cols>
    <col min="1" max="1" width="4.140625" customWidth="1"/>
    <col min="2" max="2" width="61.7109375" customWidth="1"/>
    <col min="3" max="3" width="10.7109375" customWidth="1"/>
    <col min="4" max="4" width="7.85546875" customWidth="1"/>
    <col min="5" max="5" width="10.7109375" customWidth="1"/>
    <col min="6" max="6" width="11.7109375" customWidth="1"/>
    <col min="7" max="7" width="5.5703125" customWidth="1"/>
    <col min="8" max="8" width="13.42578125" customWidth="1"/>
    <col min="9" max="9" width="9.140625" customWidth="1"/>
    <col min="10" max="1025" width="10.7109375" customWidth="1"/>
  </cols>
  <sheetData>
    <row r="1" spans="1:10">
      <c r="B1" t="s">
        <v>1100</v>
      </c>
    </row>
    <row r="2" spans="1:10">
      <c r="B2" t="s">
        <v>1</v>
      </c>
    </row>
    <row r="3" spans="1:10">
      <c r="A3" t="s">
        <v>1101</v>
      </c>
    </row>
    <row r="4" spans="1:10" ht="42" customHeight="1">
      <c r="A4" s="4" t="s">
        <v>3</v>
      </c>
      <c r="B4" s="4" t="s">
        <v>4</v>
      </c>
      <c r="C4" s="4" t="s">
        <v>5</v>
      </c>
      <c r="D4" s="4" t="s">
        <v>6</v>
      </c>
      <c r="E4" s="4" t="s">
        <v>7</v>
      </c>
      <c r="F4" s="4" t="s">
        <v>8</v>
      </c>
      <c r="G4" s="4" t="s">
        <v>9</v>
      </c>
      <c r="H4" s="4" t="s">
        <v>10</v>
      </c>
      <c r="I4" s="5" t="s">
        <v>11</v>
      </c>
      <c r="J4" s="5" t="s">
        <v>1559</v>
      </c>
    </row>
    <row r="5" spans="1:10" ht="291" customHeight="1">
      <c r="A5" s="6">
        <v>1</v>
      </c>
      <c r="B5" s="8" t="s">
        <v>1102</v>
      </c>
      <c r="C5" s="6" t="s">
        <v>301</v>
      </c>
      <c r="D5" s="6">
        <v>800</v>
      </c>
      <c r="E5" s="6"/>
      <c r="F5" s="6"/>
      <c r="G5" s="35"/>
      <c r="H5" s="6"/>
      <c r="I5" s="6"/>
      <c r="J5" s="6"/>
    </row>
    <row r="6" spans="1:10" ht="333" customHeight="1">
      <c r="A6" s="6">
        <v>2</v>
      </c>
      <c r="B6" s="8" t="s">
        <v>1103</v>
      </c>
      <c r="C6" s="6" t="s">
        <v>301</v>
      </c>
      <c r="D6" s="6">
        <v>100</v>
      </c>
      <c r="E6" s="6"/>
      <c r="F6" s="26"/>
      <c r="G6" s="35"/>
      <c r="H6" s="6"/>
      <c r="I6" s="26"/>
      <c r="J6" s="6"/>
    </row>
    <row r="7" spans="1:10" ht="276.75">
      <c r="A7" s="6">
        <v>3</v>
      </c>
      <c r="B7" s="8" t="s">
        <v>1104</v>
      </c>
      <c r="C7" s="6" t="s">
        <v>301</v>
      </c>
      <c r="D7" s="6">
        <v>100</v>
      </c>
      <c r="E7" s="6"/>
      <c r="F7" s="26"/>
      <c r="G7" s="35"/>
      <c r="H7" s="6"/>
      <c r="I7" s="26"/>
      <c r="J7" s="6"/>
    </row>
    <row r="8" spans="1:10" ht="12.75" customHeight="1">
      <c r="A8" s="6"/>
      <c r="B8" s="6" t="s">
        <v>73</v>
      </c>
      <c r="C8" s="6"/>
      <c r="D8" s="6"/>
      <c r="E8" s="6"/>
      <c r="F8" s="34"/>
      <c r="G8" s="34"/>
      <c r="H8" s="34"/>
      <c r="I8" s="34"/>
      <c r="J8" s="34"/>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E6" sqref="E6:I7"/>
    </sheetView>
  </sheetViews>
  <sheetFormatPr defaultRowHeight="15"/>
  <cols>
    <col min="1" max="1" width="4" customWidth="1"/>
    <col min="2" max="2" width="42.7109375" customWidth="1"/>
    <col min="3" max="3" width="13.140625" customWidth="1"/>
    <col min="4" max="4" width="9.140625" customWidth="1"/>
    <col min="5" max="5" width="12" customWidth="1"/>
    <col min="6" max="6" width="8.28515625" customWidth="1"/>
    <col min="7" max="7" width="6.85546875" customWidth="1"/>
    <col min="8" max="8" width="12.140625" customWidth="1"/>
    <col min="9" max="9" width="8.5703125" customWidth="1"/>
    <col min="10" max="1023" width="10.7109375" customWidth="1"/>
    <col min="1024" max="1025" width="10.42578125" customWidth="1"/>
  </cols>
  <sheetData>
    <row r="2" spans="1:10">
      <c r="B2" t="s">
        <v>0</v>
      </c>
    </row>
    <row r="3" spans="1:10">
      <c r="B3" t="s">
        <v>1</v>
      </c>
    </row>
    <row r="4" spans="1:10">
      <c r="A4" t="s">
        <v>1105</v>
      </c>
    </row>
    <row r="5" spans="1:10" ht="77.25">
      <c r="A5" s="4" t="s">
        <v>3</v>
      </c>
      <c r="B5" s="4" t="s">
        <v>4</v>
      </c>
      <c r="C5" s="4" t="s">
        <v>5</v>
      </c>
      <c r="D5" s="4" t="s">
        <v>6</v>
      </c>
      <c r="E5" s="4" t="s">
        <v>7</v>
      </c>
      <c r="F5" s="4" t="s">
        <v>8</v>
      </c>
      <c r="G5" s="4" t="s">
        <v>9</v>
      </c>
      <c r="H5" s="4" t="s">
        <v>10</v>
      </c>
      <c r="I5" s="5" t="s">
        <v>11</v>
      </c>
      <c r="J5" s="5" t="s">
        <v>1559</v>
      </c>
    </row>
    <row r="6" spans="1:10" ht="119.25" customHeight="1">
      <c r="A6" s="6">
        <v>1</v>
      </c>
      <c r="B6" s="3" t="s">
        <v>1106</v>
      </c>
      <c r="C6" s="3" t="s">
        <v>1107</v>
      </c>
      <c r="D6" s="6">
        <v>10</v>
      </c>
      <c r="E6" s="6"/>
      <c r="F6" s="6"/>
      <c r="G6" s="35"/>
      <c r="H6" s="6"/>
      <c r="I6" s="6"/>
      <c r="J6" s="6"/>
    </row>
    <row r="7" spans="1:10">
      <c r="A7" s="6"/>
      <c r="B7" s="6" t="s">
        <v>73</v>
      </c>
      <c r="C7" s="6"/>
      <c r="D7" s="6"/>
      <c r="E7" s="6"/>
      <c r="F7" s="34"/>
      <c r="G7" s="34"/>
      <c r="H7" s="34"/>
      <c r="I7" s="34"/>
      <c r="J7"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1"/>
  <sheetViews>
    <sheetView zoomScaleNormal="100" workbookViewId="0">
      <selection activeCell="E6" sqref="E6:I7"/>
    </sheetView>
  </sheetViews>
  <sheetFormatPr defaultRowHeight="15"/>
  <cols>
    <col min="1" max="1" width="4" customWidth="1"/>
    <col min="2" max="2" width="46.85546875" customWidth="1"/>
    <col min="3" max="3" width="10.7109375" customWidth="1"/>
    <col min="4" max="4" width="7.28515625" customWidth="1"/>
    <col min="5" max="5" width="10.7109375" customWidth="1"/>
    <col min="6" max="7" width="9.28515625" customWidth="1"/>
    <col min="8" max="1023" width="10.7109375" customWidth="1"/>
    <col min="1024" max="1025" width="10.42578125" customWidth="1"/>
  </cols>
  <sheetData>
    <row r="2" spans="1:10">
      <c r="B2" t="s">
        <v>0</v>
      </c>
    </row>
    <row r="3" spans="1:10">
      <c r="B3" t="s">
        <v>1</v>
      </c>
    </row>
    <row r="4" spans="1:10">
      <c r="A4" t="s">
        <v>1108</v>
      </c>
    </row>
    <row r="5" spans="1:10" ht="77.25">
      <c r="A5" s="4" t="s">
        <v>3</v>
      </c>
      <c r="B5" s="4" t="s">
        <v>4</v>
      </c>
      <c r="C5" s="4" t="s">
        <v>5</v>
      </c>
      <c r="D5" s="4" t="s">
        <v>6</v>
      </c>
      <c r="E5" s="4" t="s">
        <v>7</v>
      </c>
      <c r="F5" s="4" t="s">
        <v>8</v>
      </c>
      <c r="G5" s="4" t="s">
        <v>9</v>
      </c>
      <c r="H5" s="4" t="s">
        <v>10</v>
      </c>
      <c r="I5" s="5" t="s">
        <v>11</v>
      </c>
      <c r="J5" s="5" t="s">
        <v>1559</v>
      </c>
    </row>
    <row r="6" spans="1:10" ht="44.25" customHeight="1">
      <c r="A6" s="6">
        <v>1</v>
      </c>
      <c r="B6" s="3" t="s">
        <v>1109</v>
      </c>
      <c r="C6" s="6" t="s">
        <v>1110</v>
      </c>
      <c r="D6" s="6">
        <v>28</v>
      </c>
      <c r="E6" s="6"/>
      <c r="F6" s="6"/>
      <c r="G6" s="35"/>
      <c r="H6" s="6"/>
      <c r="I6" s="6"/>
      <c r="J6" s="6"/>
    </row>
    <row r="7" spans="1:10">
      <c r="A7" s="6"/>
      <c r="B7" s="6" t="s">
        <v>96</v>
      </c>
      <c r="C7" s="6"/>
      <c r="D7" s="6"/>
      <c r="E7" s="6"/>
      <c r="F7" s="34"/>
      <c r="G7" s="34"/>
      <c r="H7" s="34"/>
      <c r="I7" s="34"/>
      <c r="J7" s="34"/>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6"/>
  <sheetViews>
    <sheetView zoomScaleNormal="100" workbookViewId="0">
      <selection activeCell="E5" sqref="E5:I12"/>
    </sheetView>
  </sheetViews>
  <sheetFormatPr defaultRowHeight="15"/>
  <cols>
    <col min="1" max="1" width="4.5703125" customWidth="1"/>
    <col min="2" max="2" width="67.5703125" customWidth="1"/>
    <col min="3" max="3" width="10.140625" customWidth="1"/>
    <col min="4" max="4" width="8.85546875" customWidth="1"/>
    <col min="5" max="5" width="12.28515625" customWidth="1"/>
    <col min="6" max="7" width="8.85546875" customWidth="1"/>
    <col min="8" max="8" width="12.7109375" customWidth="1"/>
    <col min="9" max="9" width="8.85546875" customWidth="1"/>
    <col min="10" max="10" width="10.28515625" customWidth="1"/>
    <col min="11" max="1023" width="8.85546875" customWidth="1"/>
    <col min="1024" max="1025" width="10.42578125" customWidth="1"/>
  </cols>
  <sheetData>
    <row r="1" spans="1:10">
      <c r="B1" t="s">
        <v>0</v>
      </c>
    </row>
    <row r="2" spans="1:10">
      <c r="B2" t="s">
        <v>1</v>
      </c>
    </row>
    <row r="3" spans="1:10">
      <c r="A3" t="s">
        <v>1111</v>
      </c>
    </row>
    <row r="4" spans="1:10" ht="77.25">
      <c r="A4" s="4" t="s">
        <v>3</v>
      </c>
      <c r="B4" s="4" t="s">
        <v>4</v>
      </c>
      <c r="C4" s="4" t="s">
        <v>5</v>
      </c>
      <c r="D4" s="4" t="s">
        <v>6</v>
      </c>
      <c r="E4" s="4" t="s">
        <v>7</v>
      </c>
      <c r="F4" s="4" t="s">
        <v>8</v>
      </c>
      <c r="G4" s="4" t="s">
        <v>9</v>
      </c>
      <c r="H4" s="4" t="s">
        <v>10</v>
      </c>
      <c r="I4" s="5" t="s">
        <v>11</v>
      </c>
      <c r="J4" s="5" t="s">
        <v>1559</v>
      </c>
    </row>
    <row r="5" spans="1:10" ht="30">
      <c r="A5" s="6">
        <v>1</v>
      </c>
      <c r="B5" s="3" t="s">
        <v>1112</v>
      </c>
      <c r="C5" s="6" t="s">
        <v>13</v>
      </c>
      <c r="D5" s="6">
        <v>10</v>
      </c>
      <c r="E5" s="6"/>
      <c r="F5" s="6"/>
      <c r="G5" s="35"/>
      <c r="H5" s="6"/>
      <c r="I5" s="6"/>
      <c r="J5" s="6"/>
    </row>
    <row r="6" spans="1:10" ht="34.5" customHeight="1">
      <c r="A6" s="6">
        <v>2</v>
      </c>
      <c r="B6" s="3" t="s">
        <v>1113</v>
      </c>
      <c r="C6" s="6" t="s">
        <v>13</v>
      </c>
      <c r="D6" s="6">
        <v>10</v>
      </c>
      <c r="E6" s="6"/>
      <c r="F6" s="26"/>
      <c r="G6" s="35"/>
      <c r="H6" s="6"/>
      <c r="I6" s="26"/>
      <c r="J6" s="6"/>
    </row>
    <row r="7" spans="1:10" ht="35.25" customHeight="1">
      <c r="A7" s="6">
        <v>3</v>
      </c>
      <c r="B7" s="3" t="s">
        <v>1114</v>
      </c>
      <c r="C7" s="6" t="s">
        <v>13</v>
      </c>
      <c r="D7" s="6">
        <v>10</v>
      </c>
      <c r="E7" s="6"/>
      <c r="F7" s="26"/>
      <c r="G7" s="35"/>
      <c r="H7" s="6"/>
      <c r="I7" s="26"/>
      <c r="J7" s="6"/>
    </row>
    <row r="8" spans="1:10" ht="59.25" customHeight="1">
      <c r="A8" s="6">
        <v>4</v>
      </c>
      <c r="B8" s="3" t="s">
        <v>1115</v>
      </c>
      <c r="C8" s="6" t="s">
        <v>13</v>
      </c>
      <c r="D8" s="6">
        <v>50</v>
      </c>
      <c r="E8" s="6"/>
      <c r="F8" s="26"/>
      <c r="G8" s="35"/>
      <c r="H8" s="6"/>
      <c r="I8" s="26"/>
      <c r="J8" s="6"/>
    </row>
    <row r="9" spans="1:10" ht="202.5" customHeight="1">
      <c r="A9" s="6">
        <v>5</v>
      </c>
      <c r="B9" s="3" t="s">
        <v>1116</v>
      </c>
      <c r="C9" s="6" t="s">
        <v>13</v>
      </c>
      <c r="D9" s="6">
        <v>60</v>
      </c>
      <c r="E9" s="6"/>
      <c r="F9" s="26"/>
      <c r="G9" s="35"/>
      <c r="H9" s="6"/>
      <c r="I9" s="26"/>
      <c r="J9" s="6"/>
    </row>
    <row r="10" spans="1:10" ht="70.5" customHeight="1">
      <c r="A10" s="6">
        <v>6</v>
      </c>
      <c r="B10" s="3" t="s">
        <v>1117</v>
      </c>
      <c r="C10" s="6" t="s">
        <v>13</v>
      </c>
      <c r="D10" s="6">
        <v>60</v>
      </c>
      <c r="E10" s="6"/>
      <c r="F10" s="26"/>
      <c r="G10" s="35"/>
      <c r="H10" s="6"/>
      <c r="I10" s="26"/>
      <c r="J10" s="6"/>
    </row>
    <row r="11" spans="1:10" ht="334.5" customHeight="1">
      <c r="A11" s="6">
        <v>7</v>
      </c>
      <c r="B11" s="3" t="s">
        <v>1118</v>
      </c>
      <c r="C11" s="6" t="s">
        <v>13</v>
      </c>
      <c r="D11" s="6">
        <v>60</v>
      </c>
      <c r="E11" s="6"/>
      <c r="F11" s="26"/>
      <c r="G11" s="35"/>
      <c r="H11" s="6"/>
      <c r="I11" s="26"/>
      <c r="J11" s="6"/>
    </row>
    <row r="12" spans="1:10">
      <c r="A12" s="6"/>
      <c r="B12" s="6"/>
      <c r="C12" s="6" t="s">
        <v>73</v>
      </c>
      <c r="D12" s="6"/>
      <c r="E12" s="6"/>
      <c r="F12" s="34"/>
      <c r="G12" s="34"/>
      <c r="H12" s="34"/>
      <c r="I12" s="34"/>
      <c r="J12" s="6"/>
    </row>
    <row r="14" spans="1:10" s="27" customFormat="1" ht="45" customHeight="1">
      <c r="B14" s="61" t="s">
        <v>1565</v>
      </c>
      <c r="C14" s="61"/>
      <c r="D14" s="61"/>
      <c r="E14" s="61"/>
      <c r="F14" s="61"/>
      <c r="G14" s="61"/>
      <c r="H14" s="61"/>
      <c r="I14" s="61"/>
      <c r="J14" s="61"/>
    </row>
    <row r="15" spans="1:10" s="27" customFormat="1">
      <c r="B15" s="29" t="s">
        <v>74</v>
      </c>
      <c r="H15" s="27" t="s">
        <v>75</v>
      </c>
    </row>
    <row r="16" spans="1:10" s="27" customFormat="1">
      <c r="B16" s="29" t="s">
        <v>76</v>
      </c>
      <c r="I16" s="27" t="s">
        <v>77</v>
      </c>
    </row>
  </sheetData>
  <mergeCells count="1">
    <mergeCell ref="B14:J14"/>
  </mergeCells>
  <pageMargins left="0.74791666666666701" right="0.74791666666666701" top="0.98402777777777795" bottom="0.98402777777777795" header="0.51180555555555496" footer="0.51180555555555496"/>
  <pageSetup paperSize="9" scale="60" firstPageNumber="0" orientation="portrait" horizontalDpi="300" verticalDpi="30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E6" sqref="E6:J7"/>
    </sheetView>
  </sheetViews>
  <sheetFormatPr defaultRowHeight="15"/>
  <cols>
    <col min="1" max="1" width="4.42578125" customWidth="1"/>
    <col min="2" max="2" width="47.7109375" customWidth="1"/>
    <col min="3" max="6" width="10.7109375" customWidth="1"/>
    <col min="7" max="7" width="5.7109375" customWidth="1"/>
    <col min="8" max="8" width="10.7109375" customWidth="1"/>
    <col min="9" max="9" width="8.28515625" customWidth="1"/>
    <col min="10" max="1025" width="10.7109375" customWidth="1"/>
  </cols>
  <sheetData>
    <row r="2" spans="1:10">
      <c r="B2" t="s">
        <v>0</v>
      </c>
    </row>
    <row r="3" spans="1:10">
      <c r="B3" t="s">
        <v>1</v>
      </c>
    </row>
    <row r="4" spans="1:10">
      <c r="A4" t="s">
        <v>1119</v>
      </c>
    </row>
    <row r="5" spans="1:10" ht="77.25">
      <c r="A5" s="4" t="s">
        <v>3</v>
      </c>
      <c r="B5" s="4" t="s">
        <v>4</v>
      </c>
      <c r="C5" s="4" t="s">
        <v>5</v>
      </c>
      <c r="D5" s="4" t="s">
        <v>6</v>
      </c>
      <c r="E5" s="4" t="s">
        <v>7</v>
      </c>
      <c r="F5" s="4" t="s">
        <v>8</v>
      </c>
      <c r="G5" s="4" t="s">
        <v>9</v>
      </c>
      <c r="H5" s="4" t="s">
        <v>10</v>
      </c>
      <c r="I5" s="5" t="s">
        <v>11</v>
      </c>
      <c r="J5" s="5" t="s">
        <v>1559</v>
      </c>
    </row>
    <row r="6" spans="1:10" ht="264.75" customHeight="1">
      <c r="A6" s="6">
        <v>1</v>
      </c>
      <c r="B6" s="3" t="s">
        <v>1120</v>
      </c>
      <c r="C6" s="6" t="s">
        <v>13</v>
      </c>
      <c r="D6" s="6">
        <v>10</v>
      </c>
      <c r="E6" s="6"/>
      <c r="F6" s="6"/>
      <c r="G6" s="35"/>
      <c r="H6" s="6"/>
      <c r="I6" s="6"/>
      <c r="J6" s="6"/>
    </row>
    <row r="7" spans="1:10">
      <c r="A7" s="6"/>
      <c r="B7" s="6" t="s">
        <v>96</v>
      </c>
      <c r="C7" s="6"/>
      <c r="D7" s="6"/>
      <c r="E7" s="6"/>
      <c r="F7" s="34"/>
      <c r="G7" s="34"/>
      <c r="H7" s="34"/>
      <c r="I7" s="34"/>
      <c r="J7"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3.5703125" customWidth="1"/>
    <col min="2" max="2" width="50.140625" customWidth="1"/>
    <col min="3" max="3" width="10.7109375" customWidth="1"/>
    <col min="4" max="4" width="7.42578125" customWidth="1"/>
    <col min="5" max="6" width="10.7109375" customWidth="1"/>
    <col min="7" max="7" width="8.140625" customWidth="1"/>
    <col min="8" max="1025" width="10.7109375" customWidth="1"/>
  </cols>
  <sheetData>
    <row r="1" spans="1:10">
      <c r="B1" t="s">
        <v>0</v>
      </c>
    </row>
    <row r="2" spans="1:10">
      <c r="B2" t="s">
        <v>1</v>
      </c>
    </row>
    <row r="3" spans="1:10">
      <c r="A3" t="s">
        <v>1121</v>
      </c>
    </row>
    <row r="4" spans="1:10" ht="77.25">
      <c r="A4" s="4" t="s">
        <v>3</v>
      </c>
      <c r="B4" s="4" t="s">
        <v>4</v>
      </c>
      <c r="C4" s="4" t="s">
        <v>5</v>
      </c>
      <c r="D4" s="4" t="s">
        <v>6</v>
      </c>
      <c r="E4" s="4" t="s">
        <v>7</v>
      </c>
      <c r="F4" s="4" t="s">
        <v>8</v>
      </c>
      <c r="G4" s="4" t="s">
        <v>9</v>
      </c>
      <c r="H4" s="4" t="s">
        <v>10</v>
      </c>
      <c r="I4" s="5" t="s">
        <v>11</v>
      </c>
      <c r="J4" s="5" t="s">
        <v>1559</v>
      </c>
    </row>
    <row r="5" spans="1:10" ht="102" customHeight="1">
      <c r="A5" s="6">
        <v>1</v>
      </c>
      <c r="B5" s="3" t="s">
        <v>1122</v>
      </c>
      <c r="C5" s="6" t="s">
        <v>1123</v>
      </c>
      <c r="D5" s="6">
        <v>16</v>
      </c>
      <c r="E5" s="6"/>
      <c r="F5" s="6"/>
      <c r="G5" s="35"/>
      <c r="H5" s="6"/>
      <c r="I5" s="6"/>
      <c r="J5" s="6"/>
    </row>
    <row r="6" spans="1:10">
      <c r="A6" s="6"/>
      <c r="B6" s="6" t="s">
        <v>241</v>
      </c>
      <c r="C6" s="6"/>
      <c r="D6" s="6"/>
      <c r="E6" s="6"/>
      <c r="F6" s="34"/>
      <c r="G6" s="34"/>
      <c r="H6" s="34"/>
      <c r="I6" s="34"/>
      <c r="J6" s="6"/>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6" sqref="E6:I8"/>
    </sheetView>
  </sheetViews>
  <sheetFormatPr defaultRowHeight="15"/>
  <cols>
    <col min="1" max="1" width="3.85546875" customWidth="1"/>
    <col min="2" max="2" width="42.140625" customWidth="1"/>
    <col min="3" max="6" width="10.7109375" customWidth="1"/>
    <col min="7" max="7" width="6.42578125" customWidth="1"/>
    <col min="8" max="1025" width="10.7109375" customWidth="1"/>
  </cols>
  <sheetData>
    <row r="1" spans="1:10">
      <c r="B1" t="s">
        <v>0</v>
      </c>
    </row>
    <row r="2" spans="1:10">
      <c r="B2" t="s">
        <v>1</v>
      </c>
    </row>
    <row r="4" spans="1:10">
      <c r="A4" t="s">
        <v>1124</v>
      </c>
    </row>
    <row r="5" spans="1:10" ht="77.25">
      <c r="A5" s="4" t="s">
        <v>3</v>
      </c>
      <c r="B5" s="4" t="s">
        <v>4</v>
      </c>
      <c r="C5" s="4" t="s">
        <v>5</v>
      </c>
      <c r="D5" s="4" t="s">
        <v>6</v>
      </c>
      <c r="E5" s="4" t="s">
        <v>7</v>
      </c>
      <c r="F5" s="4" t="s">
        <v>8</v>
      </c>
      <c r="G5" s="4" t="s">
        <v>9</v>
      </c>
      <c r="H5" s="4" t="s">
        <v>10</v>
      </c>
      <c r="I5" s="5" t="s">
        <v>11</v>
      </c>
      <c r="J5" s="5" t="s">
        <v>1559</v>
      </c>
    </row>
    <row r="6" spans="1:10" ht="60">
      <c r="A6" s="6">
        <v>1</v>
      </c>
      <c r="B6" s="3" t="s">
        <v>1125</v>
      </c>
      <c r="C6" s="6" t="s">
        <v>13</v>
      </c>
      <c r="D6" s="6">
        <v>20</v>
      </c>
      <c r="E6" s="6"/>
      <c r="F6" s="6"/>
      <c r="G6" s="35"/>
      <c r="H6" s="6"/>
      <c r="I6" s="6"/>
      <c r="J6" s="6"/>
    </row>
    <row r="7" spans="1:10" ht="90">
      <c r="A7" s="6">
        <v>2</v>
      </c>
      <c r="B7" s="3" t="s">
        <v>1126</v>
      </c>
      <c r="C7" s="6" t="s">
        <v>13</v>
      </c>
      <c r="D7" s="6">
        <v>20</v>
      </c>
      <c r="E7" s="6"/>
      <c r="F7" s="26"/>
      <c r="G7" s="35"/>
      <c r="H7" s="6"/>
      <c r="I7" s="26"/>
      <c r="J7" s="6"/>
    </row>
    <row r="8" spans="1:10">
      <c r="A8" s="6"/>
      <c r="B8" s="6"/>
      <c r="C8" s="6"/>
      <c r="D8" s="6"/>
      <c r="E8" s="6"/>
      <c r="F8" s="34"/>
      <c r="G8" s="34"/>
      <c r="H8" s="34"/>
      <c r="I8" s="34"/>
      <c r="J8"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Normal="100" workbookViewId="0">
      <selection activeCell="E6" sqref="E6:I7"/>
    </sheetView>
  </sheetViews>
  <sheetFormatPr defaultRowHeight="15"/>
  <cols>
    <col min="1" max="1" width="4" customWidth="1"/>
    <col min="2" max="2" width="52.7109375" customWidth="1"/>
    <col min="3" max="3" width="10.7109375" customWidth="1"/>
    <col min="4" max="4" width="7" customWidth="1"/>
    <col min="5" max="6" width="10.7109375" customWidth="1"/>
    <col min="7" max="7" width="5.5703125" customWidth="1"/>
    <col min="8" max="1025" width="10.7109375" customWidth="1"/>
  </cols>
  <sheetData>
    <row r="2" spans="1:10">
      <c r="B2" t="s">
        <v>1100</v>
      </c>
    </row>
    <row r="3" spans="1:10">
      <c r="B3" t="s">
        <v>1</v>
      </c>
    </row>
    <row r="4" spans="1:10">
      <c r="A4" t="s">
        <v>1127</v>
      </c>
    </row>
    <row r="5" spans="1:10" ht="52.5" customHeight="1">
      <c r="A5" s="4" t="s">
        <v>3</v>
      </c>
      <c r="B5" s="4" t="s">
        <v>4</v>
      </c>
      <c r="C5" s="4" t="s">
        <v>5</v>
      </c>
      <c r="D5" s="4" t="s">
        <v>6</v>
      </c>
      <c r="E5" s="4" t="s">
        <v>7</v>
      </c>
      <c r="F5" s="4" t="s">
        <v>8</v>
      </c>
      <c r="G5" s="4" t="s">
        <v>9</v>
      </c>
      <c r="H5" s="4" t="s">
        <v>10</v>
      </c>
      <c r="I5" s="5" t="s">
        <v>11</v>
      </c>
      <c r="J5" s="5" t="s">
        <v>1559</v>
      </c>
    </row>
    <row r="6" spans="1:10" ht="81.75" customHeight="1">
      <c r="A6" s="6">
        <v>1</v>
      </c>
      <c r="B6" s="3" t="s">
        <v>1128</v>
      </c>
      <c r="C6" s="6" t="s">
        <v>1129</v>
      </c>
      <c r="D6" s="6">
        <v>4</v>
      </c>
      <c r="E6" s="6"/>
      <c r="F6" s="6"/>
      <c r="G6" s="35"/>
      <c r="H6" s="6"/>
      <c r="I6" s="6"/>
      <c r="J6" s="6"/>
    </row>
    <row r="7" spans="1:10" ht="21.6" customHeight="1">
      <c r="A7" s="6"/>
      <c r="B7" s="6" t="s">
        <v>73</v>
      </c>
      <c r="C7" s="6"/>
      <c r="D7" s="6"/>
      <c r="E7" s="6"/>
      <c r="F7" s="34"/>
      <c r="G7" s="34"/>
      <c r="H7" s="34"/>
      <c r="I7" s="34"/>
      <c r="J7" s="6"/>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8" firstPageNumber="0" orientation="portrait" horizontalDpi="300" verticalDpi="300"/>
  <headerFooter>
    <oddHeader>&amp;C&amp;"Times New Roman,Normalny"&amp;12&amp;A</oddHeader>
    <oddFooter>&amp;C&amp;"Times New Roman,Normalny"&amp;12Strona &amp;P</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31"/>
  <sheetViews>
    <sheetView zoomScaleNormal="100" workbookViewId="0">
      <selection activeCell="E7" sqref="E7:I27"/>
    </sheetView>
  </sheetViews>
  <sheetFormatPr defaultRowHeight="15"/>
  <cols>
    <col min="1" max="1" width="4.140625" customWidth="1"/>
    <col min="2" max="2" width="59.7109375" customWidth="1"/>
    <col min="3" max="1025" width="10.42578125" customWidth="1"/>
  </cols>
  <sheetData>
    <row r="2" spans="1:10">
      <c r="B2" t="s">
        <v>0</v>
      </c>
    </row>
    <row r="3" spans="1:10">
      <c r="B3" t="s">
        <v>1</v>
      </c>
    </row>
    <row r="5" spans="1:10">
      <c r="A5" t="s">
        <v>1130</v>
      </c>
    </row>
    <row r="6" spans="1:10" ht="77.25">
      <c r="A6" s="4" t="s">
        <v>3</v>
      </c>
      <c r="B6" s="4" t="s">
        <v>4</v>
      </c>
      <c r="C6" s="4" t="s">
        <v>5</v>
      </c>
      <c r="D6" s="4" t="s">
        <v>6</v>
      </c>
      <c r="E6" s="4" t="s">
        <v>7</v>
      </c>
      <c r="F6" s="4" t="s">
        <v>8</v>
      </c>
      <c r="G6" s="4" t="s">
        <v>9</v>
      </c>
      <c r="H6" s="4" t="s">
        <v>10</v>
      </c>
      <c r="I6" s="5" t="s">
        <v>11</v>
      </c>
      <c r="J6" s="5" t="s">
        <v>1559</v>
      </c>
    </row>
    <row r="7" spans="1:10" ht="40.5" customHeight="1">
      <c r="A7" s="6">
        <v>1</v>
      </c>
      <c r="B7" s="3" t="s">
        <v>1131</v>
      </c>
      <c r="C7" s="6" t="s">
        <v>13</v>
      </c>
      <c r="D7" s="6">
        <v>4</v>
      </c>
      <c r="E7" s="6"/>
      <c r="F7" s="6"/>
      <c r="G7" s="35"/>
      <c r="H7" s="6"/>
      <c r="I7" s="6"/>
      <c r="J7" s="6"/>
    </row>
    <row r="8" spans="1:10" ht="45">
      <c r="A8" s="6">
        <v>2</v>
      </c>
      <c r="B8" s="3" t="s">
        <v>494</v>
      </c>
      <c r="C8" s="6" t="s">
        <v>13</v>
      </c>
      <c r="D8" s="6">
        <v>20</v>
      </c>
      <c r="E8" s="6"/>
      <c r="F8" s="26"/>
      <c r="G8" s="35"/>
      <c r="H8" s="6"/>
      <c r="I8" s="26"/>
      <c r="J8" s="6"/>
    </row>
    <row r="9" spans="1:10" ht="30">
      <c r="A9" s="6">
        <v>3</v>
      </c>
      <c r="B9" s="3" t="s">
        <v>1132</v>
      </c>
      <c r="C9" s="6" t="s">
        <v>13</v>
      </c>
      <c r="D9" s="6">
        <v>4</v>
      </c>
      <c r="E9" s="6"/>
      <c r="F9" s="26"/>
      <c r="G9" s="35"/>
      <c r="H9" s="6"/>
      <c r="I9" s="26"/>
      <c r="J9" s="6"/>
    </row>
    <row r="10" spans="1:10" ht="33.4" customHeight="1">
      <c r="A10" s="6">
        <v>4</v>
      </c>
      <c r="B10" s="3" t="s">
        <v>1133</v>
      </c>
      <c r="C10" s="6" t="s">
        <v>13</v>
      </c>
      <c r="D10" s="6">
        <v>30</v>
      </c>
      <c r="E10" s="6"/>
      <c r="F10" s="26"/>
      <c r="G10" s="35"/>
      <c r="H10" s="6"/>
      <c r="I10" s="26"/>
      <c r="J10" s="6"/>
    </row>
    <row r="11" spans="1:10" ht="33.4" customHeight="1">
      <c r="A11" s="6">
        <v>5</v>
      </c>
      <c r="B11" s="3" t="s">
        <v>1134</v>
      </c>
      <c r="C11" s="6" t="s">
        <v>13</v>
      </c>
      <c r="D11" s="6">
        <v>10</v>
      </c>
      <c r="E11" s="6"/>
      <c r="F11" s="26"/>
      <c r="G11" s="35"/>
      <c r="H11" s="6"/>
      <c r="I11" s="26"/>
      <c r="J11" s="6"/>
    </row>
    <row r="12" spans="1:10" ht="33.4" customHeight="1">
      <c r="A12" s="6">
        <v>6</v>
      </c>
      <c r="B12" s="3" t="s">
        <v>1135</v>
      </c>
      <c r="C12" s="6" t="s">
        <v>13</v>
      </c>
      <c r="D12" s="6">
        <v>10</v>
      </c>
      <c r="E12" s="6"/>
      <c r="F12" s="26"/>
      <c r="G12" s="35"/>
      <c r="H12" s="6"/>
      <c r="I12" s="26"/>
      <c r="J12" s="6"/>
    </row>
    <row r="13" spans="1:10" ht="24.75" customHeight="1">
      <c r="A13" s="6">
        <v>7</v>
      </c>
      <c r="B13" s="3" t="s">
        <v>1136</v>
      </c>
      <c r="C13" s="6" t="s">
        <v>13</v>
      </c>
      <c r="D13" s="6">
        <v>20</v>
      </c>
      <c r="E13" s="6"/>
      <c r="F13" s="26"/>
      <c r="G13" s="35"/>
      <c r="H13" s="6"/>
      <c r="I13" s="26"/>
      <c r="J13" s="6"/>
    </row>
    <row r="14" spans="1:10" ht="30">
      <c r="A14" s="6">
        <v>8</v>
      </c>
      <c r="B14" s="3" t="s">
        <v>1137</v>
      </c>
      <c r="C14" s="6" t="s">
        <v>13</v>
      </c>
      <c r="D14" s="6">
        <v>12</v>
      </c>
      <c r="E14" s="6"/>
      <c r="F14" s="26"/>
      <c r="G14" s="35"/>
      <c r="H14" s="6"/>
      <c r="I14" s="26"/>
      <c r="J14" s="6"/>
    </row>
    <row r="15" spans="1:10" ht="30">
      <c r="A15" s="6">
        <v>9</v>
      </c>
      <c r="B15" s="3" t="s">
        <v>1138</v>
      </c>
      <c r="C15" s="6" t="s">
        <v>13</v>
      </c>
      <c r="D15" s="6">
        <v>6</v>
      </c>
      <c r="E15" s="6"/>
      <c r="F15" s="26"/>
      <c r="G15" s="35"/>
      <c r="H15" s="6"/>
      <c r="I15" s="26"/>
      <c r="J15" s="6"/>
    </row>
    <row r="16" spans="1:10" ht="30">
      <c r="A16" s="6">
        <v>10</v>
      </c>
      <c r="B16" s="3" t="s">
        <v>1139</v>
      </c>
      <c r="C16" s="6" t="s">
        <v>13</v>
      </c>
      <c r="D16" s="6">
        <v>8</v>
      </c>
      <c r="E16" s="6"/>
      <c r="F16" s="26"/>
      <c r="G16" s="35"/>
      <c r="H16" s="6"/>
      <c r="I16" s="26"/>
      <c r="J16" s="6"/>
    </row>
    <row r="17" spans="1:10" ht="30">
      <c r="A17" s="6">
        <v>11</v>
      </c>
      <c r="B17" s="3" t="s">
        <v>1140</v>
      </c>
      <c r="C17" s="6" t="s">
        <v>13</v>
      </c>
      <c r="D17" s="6">
        <v>8</v>
      </c>
      <c r="E17" s="6"/>
      <c r="F17" s="26"/>
      <c r="G17" s="35"/>
      <c r="H17" s="6"/>
      <c r="I17" s="26"/>
      <c r="J17" s="6"/>
    </row>
    <row r="18" spans="1:10" ht="35.85" customHeight="1">
      <c r="A18" s="6">
        <v>12</v>
      </c>
      <c r="B18" s="3" t="s">
        <v>1141</v>
      </c>
      <c r="C18" s="6" t="s">
        <v>425</v>
      </c>
      <c r="D18" s="6">
        <v>12</v>
      </c>
      <c r="E18" s="6"/>
      <c r="F18" s="26"/>
      <c r="G18" s="35"/>
      <c r="H18" s="6"/>
      <c r="I18" s="26"/>
      <c r="J18" s="6"/>
    </row>
    <row r="19" spans="1:10" ht="35.85" customHeight="1">
      <c r="A19" s="6">
        <v>13</v>
      </c>
      <c r="B19" s="3" t="s">
        <v>1142</v>
      </c>
      <c r="C19" s="6" t="s">
        <v>13</v>
      </c>
      <c r="D19" s="6">
        <v>20</v>
      </c>
      <c r="E19" s="6"/>
      <c r="F19" s="26"/>
      <c r="G19" s="35"/>
      <c r="H19" s="6"/>
      <c r="I19" s="26"/>
      <c r="J19" s="6"/>
    </row>
    <row r="20" spans="1:10" ht="35.85" customHeight="1">
      <c r="A20" s="6">
        <v>14</v>
      </c>
      <c r="B20" s="3" t="s">
        <v>1143</v>
      </c>
      <c r="C20" s="6" t="s">
        <v>13</v>
      </c>
      <c r="D20" s="6">
        <v>8</v>
      </c>
      <c r="E20" s="6"/>
      <c r="F20" s="26"/>
      <c r="G20" s="35"/>
      <c r="H20" s="6"/>
      <c r="I20" s="26"/>
      <c r="J20" s="6"/>
    </row>
    <row r="21" spans="1:10" ht="35.85" customHeight="1">
      <c r="A21" s="6">
        <v>15</v>
      </c>
      <c r="B21" s="3" t="s">
        <v>1144</v>
      </c>
      <c r="C21" s="6" t="s">
        <v>13</v>
      </c>
      <c r="D21" s="6">
        <v>20</v>
      </c>
      <c r="E21" s="6"/>
      <c r="F21" s="26"/>
      <c r="G21" s="35"/>
      <c r="H21" s="6"/>
      <c r="I21" s="26"/>
      <c r="J21" s="6"/>
    </row>
    <row r="22" spans="1:10" ht="35.85" customHeight="1">
      <c r="A22" s="6">
        <v>16</v>
      </c>
      <c r="B22" s="3" t="s">
        <v>1145</v>
      </c>
      <c r="C22" s="6" t="s">
        <v>13</v>
      </c>
      <c r="D22" s="6">
        <v>10</v>
      </c>
      <c r="E22" s="6"/>
      <c r="F22" s="26"/>
      <c r="G22" s="35"/>
      <c r="H22" s="6"/>
      <c r="I22" s="26"/>
      <c r="J22" s="6"/>
    </row>
    <row r="23" spans="1:10" ht="35.85" customHeight="1">
      <c r="A23" s="6">
        <v>17</v>
      </c>
      <c r="B23" s="3" t="s">
        <v>1146</v>
      </c>
      <c r="C23" s="6" t="s">
        <v>1147</v>
      </c>
      <c r="D23" s="6">
        <v>2</v>
      </c>
      <c r="E23" s="6"/>
      <c r="F23" s="26"/>
      <c r="G23" s="35"/>
      <c r="H23" s="6"/>
      <c r="I23" s="26"/>
      <c r="J23" s="6"/>
    </row>
    <row r="24" spans="1:10" ht="35.85" customHeight="1">
      <c r="A24" s="6">
        <v>18</v>
      </c>
      <c r="B24" s="3" t="s">
        <v>1148</v>
      </c>
      <c r="C24" s="6" t="s">
        <v>13</v>
      </c>
      <c r="D24" s="6">
        <v>2</v>
      </c>
      <c r="E24" s="6"/>
      <c r="F24" s="26"/>
      <c r="G24" s="35"/>
      <c r="H24" s="6"/>
      <c r="I24" s="26"/>
      <c r="J24" s="6"/>
    </row>
    <row r="25" spans="1:10" ht="35.85" customHeight="1">
      <c r="A25" s="6">
        <v>19</v>
      </c>
      <c r="B25" s="3" t="s">
        <v>1149</v>
      </c>
      <c r="C25" s="6" t="s">
        <v>13</v>
      </c>
      <c r="D25" s="6">
        <v>2</v>
      </c>
      <c r="E25" s="6"/>
      <c r="F25" s="26"/>
      <c r="G25" s="35"/>
      <c r="H25" s="6"/>
      <c r="I25" s="26"/>
      <c r="J25" s="6"/>
    </row>
    <row r="26" spans="1:10" ht="35.85" customHeight="1">
      <c r="A26" s="6">
        <v>20</v>
      </c>
      <c r="B26" s="3" t="s">
        <v>1150</v>
      </c>
      <c r="C26" s="6" t="s">
        <v>13</v>
      </c>
      <c r="D26" s="6">
        <v>2</v>
      </c>
      <c r="E26" s="6"/>
      <c r="F26" s="26"/>
      <c r="G26" s="35"/>
      <c r="H26" s="6"/>
      <c r="I26" s="26"/>
      <c r="J26" s="6"/>
    </row>
    <row r="27" spans="1:10">
      <c r="A27" s="6"/>
      <c r="B27" s="6" t="s">
        <v>96</v>
      </c>
      <c r="C27" s="6"/>
      <c r="D27" s="6"/>
      <c r="E27" s="6"/>
      <c r="F27" s="6"/>
      <c r="G27" s="6"/>
      <c r="H27" s="6"/>
      <c r="I27" s="6"/>
      <c r="J27" s="6"/>
    </row>
    <row r="29" spans="1:10" s="27" customFormat="1" ht="45" customHeight="1">
      <c r="B29" s="61" t="s">
        <v>1565</v>
      </c>
      <c r="C29" s="61"/>
      <c r="D29" s="61"/>
      <c r="E29" s="61"/>
      <c r="F29" s="61"/>
      <c r="G29" s="61"/>
      <c r="H29" s="61"/>
      <c r="I29" s="61"/>
      <c r="J29" s="61"/>
    </row>
    <row r="30" spans="1:10" s="27" customFormat="1">
      <c r="B30" s="29" t="s">
        <v>74</v>
      </c>
      <c r="H30" s="27" t="s">
        <v>75</v>
      </c>
    </row>
    <row r="31" spans="1:10" s="27" customFormat="1">
      <c r="B31" s="29" t="s">
        <v>76</v>
      </c>
      <c r="I31" s="27" t="s">
        <v>77</v>
      </c>
    </row>
  </sheetData>
  <mergeCells count="1">
    <mergeCell ref="B29:J29"/>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activeCell="E5" sqref="E5:I9"/>
    </sheetView>
  </sheetViews>
  <sheetFormatPr defaultRowHeight="15"/>
  <cols>
    <col min="1" max="1" width="4.28515625" customWidth="1"/>
    <col min="2" max="2" width="49.7109375" customWidth="1"/>
    <col min="3" max="3" width="10.28515625" customWidth="1"/>
    <col min="4" max="4" width="8" customWidth="1"/>
    <col min="5" max="6" width="10.7109375" customWidth="1"/>
    <col min="7" max="7" width="6.85546875" customWidth="1"/>
    <col min="8" max="1013" width="10.7109375" customWidth="1"/>
    <col min="1014" max="1025" width="9.140625" customWidth="1"/>
  </cols>
  <sheetData>
    <row r="1" spans="1:10">
      <c r="B1" t="s">
        <v>0</v>
      </c>
    </row>
    <row r="2" spans="1:10">
      <c r="B2" t="s">
        <v>1</v>
      </c>
    </row>
    <row r="3" spans="1:10">
      <c r="A3" s="63" t="s">
        <v>1152</v>
      </c>
      <c r="B3" s="63"/>
      <c r="C3" s="63"/>
      <c r="D3" s="63"/>
      <c r="E3" s="63"/>
      <c r="F3" s="63"/>
      <c r="G3" s="63"/>
      <c r="H3" s="63"/>
      <c r="I3" s="63"/>
    </row>
    <row r="4" spans="1:10" ht="77.25">
      <c r="A4" s="4" t="s">
        <v>3</v>
      </c>
      <c r="B4" s="4" t="s">
        <v>4</v>
      </c>
      <c r="C4" s="4" t="s">
        <v>5</v>
      </c>
      <c r="D4" s="4" t="s">
        <v>6</v>
      </c>
      <c r="E4" s="4" t="s">
        <v>7</v>
      </c>
      <c r="F4" s="4" t="s">
        <v>8</v>
      </c>
      <c r="G4" s="4" t="s">
        <v>9</v>
      </c>
      <c r="H4" s="4" t="s">
        <v>10</v>
      </c>
      <c r="I4" s="5" t="s">
        <v>11</v>
      </c>
      <c r="J4" s="5" t="s">
        <v>1559</v>
      </c>
    </row>
    <row r="5" spans="1:10" ht="72" customHeight="1">
      <c r="A5" s="6">
        <v>1</v>
      </c>
      <c r="B5" s="3" t="s">
        <v>1153</v>
      </c>
      <c r="C5" s="6" t="s">
        <v>1154</v>
      </c>
      <c r="D5" s="6">
        <v>6</v>
      </c>
      <c r="E5" s="6"/>
      <c r="F5" s="6"/>
      <c r="G5" s="35"/>
      <c r="H5" s="6"/>
      <c r="I5" s="6"/>
      <c r="J5" s="6"/>
    </row>
    <row r="6" spans="1:10" ht="72" customHeight="1">
      <c r="A6" s="6">
        <v>2</v>
      </c>
      <c r="B6" s="3" t="s">
        <v>1155</v>
      </c>
      <c r="C6" s="6" t="s">
        <v>578</v>
      </c>
      <c r="D6" s="6">
        <v>50</v>
      </c>
      <c r="E6" s="6"/>
      <c r="F6" s="26"/>
      <c r="G6" s="35"/>
      <c r="H6" s="6"/>
      <c r="I6" s="26"/>
      <c r="J6" s="6"/>
    </row>
    <row r="7" spans="1:10" ht="72" customHeight="1">
      <c r="A7" s="6">
        <v>3</v>
      </c>
      <c r="B7" s="3" t="s">
        <v>1156</v>
      </c>
      <c r="C7" s="6" t="s">
        <v>203</v>
      </c>
      <c r="D7" s="6">
        <v>10</v>
      </c>
      <c r="E7" s="6"/>
      <c r="F7" s="26"/>
      <c r="G7" s="35"/>
      <c r="H7" s="6"/>
      <c r="I7" s="26"/>
      <c r="J7" s="6"/>
    </row>
    <row r="8" spans="1:10" ht="72" customHeight="1">
      <c r="A8" s="6">
        <v>4</v>
      </c>
      <c r="B8" s="3" t="s">
        <v>1157</v>
      </c>
      <c r="C8" s="6" t="s">
        <v>1158</v>
      </c>
      <c r="D8" s="6">
        <v>30</v>
      </c>
      <c r="E8" s="6"/>
      <c r="F8" s="26"/>
      <c r="G8" s="35"/>
      <c r="H8" s="6"/>
      <c r="I8" s="26"/>
      <c r="J8" s="6"/>
    </row>
    <row r="9" spans="1:10">
      <c r="A9" s="6"/>
      <c r="B9" s="6" t="s">
        <v>73</v>
      </c>
      <c r="C9" s="6"/>
      <c r="D9" s="6"/>
      <c r="E9" s="6"/>
      <c r="F9" s="34"/>
      <c r="G9" s="34"/>
      <c r="H9" s="34"/>
      <c r="I9" s="34"/>
      <c r="J9" s="34"/>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2">
    <mergeCell ref="A3:I3"/>
    <mergeCell ref="B12:J12"/>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6" sqref="E6:I8"/>
    </sheetView>
  </sheetViews>
  <sheetFormatPr defaultRowHeight="15"/>
  <cols>
    <col min="1" max="1" width="4.5703125" customWidth="1"/>
    <col min="2" max="2" width="40.42578125" customWidth="1"/>
    <col min="3" max="6" width="10.42578125" customWidth="1"/>
    <col min="7" max="7" width="6.42578125" customWidth="1"/>
    <col min="8" max="1025" width="10.42578125" customWidth="1"/>
  </cols>
  <sheetData>
    <row r="1" spans="1:10">
      <c r="B1" t="s">
        <v>0</v>
      </c>
    </row>
    <row r="2" spans="1:10">
      <c r="B2" t="s">
        <v>1</v>
      </c>
    </row>
    <row r="4" spans="1:10" ht="14.65" customHeight="1">
      <c r="B4" s="63" t="s">
        <v>1159</v>
      </c>
      <c r="C4" s="63"/>
      <c r="D4" s="63"/>
      <c r="E4" s="63"/>
      <c r="F4" s="63"/>
    </row>
    <row r="5" spans="1:10" ht="77.25">
      <c r="A5" s="4" t="s">
        <v>3</v>
      </c>
      <c r="B5" s="4" t="s">
        <v>4</v>
      </c>
      <c r="C5" s="4" t="s">
        <v>5</v>
      </c>
      <c r="D5" s="4" t="s">
        <v>6</v>
      </c>
      <c r="E5" s="4" t="s">
        <v>7</v>
      </c>
      <c r="F5" s="4" t="s">
        <v>8</v>
      </c>
      <c r="G5" s="4" t="s">
        <v>9</v>
      </c>
      <c r="H5" s="4" t="s">
        <v>10</v>
      </c>
      <c r="I5" s="5" t="s">
        <v>11</v>
      </c>
      <c r="J5" s="5" t="s">
        <v>1559</v>
      </c>
    </row>
    <row r="6" spans="1:10" ht="60">
      <c r="A6" s="2">
        <v>1</v>
      </c>
      <c r="B6" s="3" t="s">
        <v>1160</v>
      </c>
      <c r="C6" s="2" t="s">
        <v>13</v>
      </c>
      <c r="D6" s="2">
        <v>75</v>
      </c>
      <c r="E6" s="2"/>
      <c r="F6" s="2"/>
      <c r="G6" s="35"/>
      <c r="H6" s="2"/>
      <c r="I6" s="2"/>
      <c r="J6" s="2"/>
    </row>
    <row r="7" spans="1:10">
      <c r="A7" s="2"/>
      <c r="B7" s="2" t="s">
        <v>96</v>
      </c>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2">
    <mergeCell ref="B4:F4"/>
    <mergeCell ref="B10:J10"/>
  </mergeCells>
  <pageMargins left="0.78749999999999998" right="0.78749999999999998" top="1.05277777777778" bottom="1.05277777777778" header="0.78749999999999998" footer="0.78749999999999998"/>
  <pageSetup paperSize="9" scale="60" firstPageNumber="0" orientation="portrait" horizontalDpi="300" verticalDpi="300"/>
  <headerFooter>
    <oddHeader>&amp;C&amp;"Times New Roman,Normalny"&amp;12&amp;A</oddHeader>
    <oddFooter>&amp;C&amp;"Times New Roman,Normalny"&amp;12Strona &amp;P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3:J23"/>
  <sheetViews>
    <sheetView zoomScaleNormal="100" workbookViewId="0">
      <selection activeCell="E5" sqref="E5:I18"/>
    </sheetView>
  </sheetViews>
  <sheetFormatPr defaultRowHeight="15"/>
  <cols>
    <col min="1" max="1" width="3.42578125" customWidth="1"/>
    <col min="2" max="2" width="62.42578125" customWidth="1"/>
    <col min="3" max="6" width="10.42578125" customWidth="1"/>
    <col min="7" max="7" width="6.5703125" customWidth="1"/>
    <col min="8" max="1025" width="10.42578125" customWidth="1"/>
  </cols>
  <sheetData>
    <row r="3" spans="1:10">
      <c r="A3" t="s">
        <v>1161</v>
      </c>
    </row>
    <row r="4" spans="1:10" ht="77.25">
      <c r="A4" s="4" t="s">
        <v>3</v>
      </c>
      <c r="B4" s="4" t="s">
        <v>4</v>
      </c>
      <c r="C4" s="4" t="s">
        <v>5</v>
      </c>
      <c r="D4" s="4" t="s">
        <v>6</v>
      </c>
      <c r="E4" s="4" t="s">
        <v>7</v>
      </c>
      <c r="F4" s="4" t="s">
        <v>8</v>
      </c>
      <c r="G4" s="4" t="s">
        <v>9</v>
      </c>
      <c r="H4" s="4" t="s">
        <v>10</v>
      </c>
      <c r="I4" s="5" t="s">
        <v>11</v>
      </c>
      <c r="J4" s="5" t="s">
        <v>1559</v>
      </c>
    </row>
    <row r="5" spans="1:10">
      <c r="A5" s="2">
        <v>1</v>
      </c>
      <c r="B5" s="3" t="s">
        <v>1162</v>
      </c>
      <c r="C5" s="2" t="s">
        <v>13</v>
      </c>
      <c r="D5" s="2">
        <v>5</v>
      </c>
      <c r="E5" s="2"/>
      <c r="F5" s="2"/>
      <c r="G5" s="35"/>
      <c r="H5" s="2"/>
      <c r="I5" s="2"/>
      <c r="J5" s="2"/>
    </row>
    <row r="6" spans="1:10">
      <c r="A6" s="2">
        <v>2</v>
      </c>
      <c r="B6" s="3" t="s">
        <v>1163</v>
      </c>
      <c r="C6" s="2" t="s">
        <v>13</v>
      </c>
      <c r="D6" s="2">
        <v>5</v>
      </c>
      <c r="E6" s="2"/>
      <c r="F6" s="26"/>
      <c r="G6" s="35"/>
      <c r="H6" s="2"/>
      <c r="I6" s="26"/>
      <c r="J6" s="2"/>
    </row>
    <row r="7" spans="1:10">
      <c r="A7" s="2">
        <v>3</v>
      </c>
      <c r="B7" s="3" t="s">
        <v>1164</v>
      </c>
      <c r="C7" s="2" t="s">
        <v>13</v>
      </c>
      <c r="D7" s="2">
        <v>5</v>
      </c>
      <c r="E7" s="2"/>
      <c r="F7" s="26"/>
      <c r="G7" s="35"/>
      <c r="H7" s="2"/>
      <c r="I7" s="26"/>
      <c r="J7" s="2"/>
    </row>
    <row r="8" spans="1:10">
      <c r="A8" s="2">
        <v>4</v>
      </c>
      <c r="B8" s="3" t="s">
        <v>1165</v>
      </c>
      <c r="C8" s="2" t="s">
        <v>13</v>
      </c>
      <c r="D8" s="2">
        <v>5</v>
      </c>
      <c r="E8" s="2"/>
      <c r="F8" s="26"/>
      <c r="G8" s="35"/>
      <c r="H8" s="2"/>
      <c r="I8" s="26"/>
      <c r="J8" s="2"/>
    </row>
    <row r="9" spans="1:10">
      <c r="A9" s="2">
        <v>5</v>
      </c>
      <c r="B9" s="3" t="s">
        <v>1166</v>
      </c>
      <c r="C9" s="2" t="s">
        <v>13</v>
      </c>
      <c r="D9" s="2">
        <v>5</v>
      </c>
      <c r="E9" s="2"/>
      <c r="F9" s="26"/>
      <c r="G9" s="35"/>
      <c r="H9" s="2"/>
      <c r="I9" s="26"/>
      <c r="J9" s="2"/>
    </row>
    <row r="10" spans="1:10">
      <c r="A10" s="2">
        <v>6</v>
      </c>
      <c r="B10" s="3" t="s">
        <v>1167</v>
      </c>
      <c r="C10" s="2" t="s">
        <v>13</v>
      </c>
      <c r="D10" s="2">
        <v>5</v>
      </c>
      <c r="E10" s="2"/>
      <c r="F10" s="26"/>
      <c r="G10" s="35"/>
      <c r="H10" s="2"/>
      <c r="I10" s="26"/>
      <c r="J10" s="2"/>
    </row>
    <row r="11" spans="1:10">
      <c r="A11" s="2">
        <v>7</v>
      </c>
      <c r="B11" s="3" t="s">
        <v>1168</v>
      </c>
      <c r="C11" s="2" t="s">
        <v>13</v>
      </c>
      <c r="D11" s="2">
        <v>5</v>
      </c>
      <c r="E11" s="2"/>
      <c r="F11" s="26"/>
      <c r="G11" s="35"/>
      <c r="H11" s="2"/>
      <c r="I11" s="26"/>
      <c r="J11" s="2"/>
    </row>
    <row r="12" spans="1:10">
      <c r="A12" s="2">
        <v>8</v>
      </c>
      <c r="B12" s="3" t="s">
        <v>1169</v>
      </c>
      <c r="C12" s="2" t="s">
        <v>13</v>
      </c>
      <c r="D12" s="2">
        <v>5</v>
      </c>
      <c r="E12" s="2"/>
      <c r="F12" s="26"/>
      <c r="G12" s="35"/>
      <c r="H12" s="2"/>
      <c r="I12" s="26"/>
      <c r="J12" s="2"/>
    </row>
    <row r="13" spans="1:10">
      <c r="A13" s="2">
        <v>9</v>
      </c>
      <c r="B13" s="3" t="s">
        <v>1170</v>
      </c>
      <c r="C13" s="2" t="s">
        <v>1171</v>
      </c>
      <c r="D13" s="2">
        <v>5</v>
      </c>
      <c r="E13" s="2"/>
      <c r="F13" s="26"/>
      <c r="G13" s="35"/>
      <c r="H13" s="2"/>
      <c r="I13" s="26"/>
      <c r="J13" s="2"/>
    </row>
    <row r="14" spans="1:10">
      <c r="A14" s="2">
        <v>10</v>
      </c>
      <c r="B14" s="3" t="s">
        <v>1172</v>
      </c>
      <c r="C14" s="2" t="s">
        <v>427</v>
      </c>
      <c r="D14" s="2">
        <v>5</v>
      </c>
      <c r="E14" s="2"/>
      <c r="F14" s="26"/>
      <c r="G14" s="35"/>
      <c r="H14" s="2"/>
      <c r="I14" s="26"/>
      <c r="J14" s="2"/>
    </row>
    <row r="15" spans="1:10">
      <c r="A15" s="2">
        <v>11</v>
      </c>
      <c r="B15" s="3" t="s">
        <v>1173</v>
      </c>
      <c r="C15" s="2" t="s">
        <v>13</v>
      </c>
      <c r="D15" s="2">
        <v>5</v>
      </c>
      <c r="E15" s="2"/>
      <c r="F15" s="26"/>
      <c r="G15" s="35"/>
      <c r="H15" s="2"/>
      <c r="I15" s="26"/>
      <c r="J15" s="2"/>
    </row>
    <row r="16" spans="1:10">
      <c r="A16" s="2">
        <v>12</v>
      </c>
      <c r="B16" s="3" t="s">
        <v>1174</v>
      </c>
      <c r="C16" s="2" t="s">
        <v>13</v>
      </c>
      <c r="D16" s="2">
        <v>5</v>
      </c>
      <c r="E16" s="2"/>
      <c r="F16" s="26"/>
      <c r="G16" s="35"/>
      <c r="H16" s="2"/>
      <c r="I16" s="26"/>
      <c r="J16" s="2"/>
    </row>
    <row r="17" spans="1:10">
      <c r="A17" s="2">
        <v>13</v>
      </c>
      <c r="B17" s="3" t="s">
        <v>1175</v>
      </c>
      <c r="C17" s="2" t="s">
        <v>13</v>
      </c>
      <c r="D17" s="2">
        <v>5</v>
      </c>
      <c r="E17" s="2"/>
      <c r="F17" s="26"/>
      <c r="G17" s="35"/>
      <c r="H17" s="2"/>
      <c r="I17" s="26"/>
      <c r="J17" s="2"/>
    </row>
    <row r="18" spans="1:10">
      <c r="A18" s="1"/>
      <c r="B18" s="28" t="s">
        <v>73</v>
      </c>
      <c r="C18" s="28"/>
      <c r="D18" s="28"/>
      <c r="E18" s="28"/>
      <c r="F18" s="44"/>
      <c r="G18" s="44"/>
      <c r="H18" s="44"/>
      <c r="I18" s="44"/>
      <c r="J18" s="44"/>
    </row>
    <row r="19" spans="1:10">
      <c r="B19" t="s">
        <v>1176</v>
      </c>
    </row>
    <row r="21" spans="1:10" s="27" customFormat="1" ht="45" customHeight="1">
      <c r="B21" s="61" t="s">
        <v>1565</v>
      </c>
      <c r="C21" s="61"/>
      <c r="D21" s="61"/>
      <c r="E21" s="61"/>
      <c r="F21" s="61"/>
      <c r="G21" s="61"/>
      <c r="H21" s="61"/>
      <c r="I21" s="61"/>
      <c r="J21" s="61"/>
    </row>
    <row r="22" spans="1:10" s="27" customFormat="1">
      <c r="B22" s="29" t="s">
        <v>74</v>
      </c>
      <c r="H22" s="27" t="s">
        <v>75</v>
      </c>
    </row>
    <row r="23" spans="1:10" s="27" customFormat="1">
      <c r="B23" s="29" t="s">
        <v>76</v>
      </c>
      <c r="I23" s="27" t="s">
        <v>77</v>
      </c>
    </row>
  </sheetData>
  <mergeCells count="1">
    <mergeCell ref="B21:J21"/>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topLeftCell="A5" zoomScaleNormal="100" workbookViewId="0">
      <selection activeCell="E5" sqref="E5:I7"/>
    </sheetView>
  </sheetViews>
  <sheetFormatPr defaultRowHeight="15"/>
  <cols>
    <col min="1" max="1" width="4.140625" customWidth="1"/>
    <col min="2" max="2" width="51.140625" customWidth="1"/>
    <col min="3" max="5" width="8.5703125" customWidth="1"/>
    <col min="6" max="6" width="15.5703125" customWidth="1"/>
    <col min="7" max="9" width="8.5703125" customWidth="1"/>
    <col min="10" max="10" width="10.28515625" customWidth="1"/>
    <col min="11" max="1025" width="8.5703125" customWidth="1"/>
  </cols>
  <sheetData>
    <row r="1" spans="1:10">
      <c r="B1" t="s">
        <v>0</v>
      </c>
    </row>
    <row r="2" spans="1:10">
      <c r="B2" t="s">
        <v>1</v>
      </c>
    </row>
    <row r="3" spans="1:10">
      <c r="A3" t="s">
        <v>1177</v>
      </c>
    </row>
    <row r="4" spans="1:10" ht="77.25">
      <c r="A4" s="4" t="s">
        <v>3</v>
      </c>
      <c r="B4" s="4" t="s">
        <v>4</v>
      </c>
      <c r="C4" s="4" t="s">
        <v>5</v>
      </c>
      <c r="D4" s="4" t="s">
        <v>6</v>
      </c>
      <c r="E4" s="4" t="s">
        <v>7</v>
      </c>
      <c r="F4" s="4" t="s">
        <v>8</v>
      </c>
      <c r="G4" s="4" t="s">
        <v>9</v>
      </c>
      <c r="H4" s="4" t="s">
        <v>10</v>
      </c>
      <c r="I4" s="5" t="s">
        <v>11</v>
      </c>
      <c r="J4" s="5" t="s">
        <v>1559</v>
      </c>
    </row>
    <row r="5" spans="1:10" ht="225">
      <c r="A5" s="2">
        <v>1</v>
      </c>
      <c r="B5" s="3" t="s">
        <v>1178</v>
      </c>
      <c r="C5" s="2" t="s">
        <v>301</v>
      </c>
      <c r="D5" s="2">
        <v>15</v>
      </c>
      <c r="E5" s="2"/>
      <c r="F5" s="2"/>
      <c r="G5" s="35"/>
      <c r="H5" s="2"/>
      <c r="I5" s="2"/>
      <c r="J5" s="2"/>
    </row>
    <row r="6" spans="1:10" ht="198.75" customHeight="1">
      <c r="A6" s="2">
        <v>2</v>
      </c>
      <c r="B6" s="3" t="s">
        <v>1179</v>
      </c>
      <c r="C6" s="2" t="s">
        <v>13</v>
      </c>
      <c r="D6" s="2">
        <v>6</v>
      </c>
      <c r="E6" s="2"/>
      <c r="F6" s="26"/>
      <c r="G6" s="35"/>
      <c r="H6" s="2"/>
      <c r="I6" s="26"/>
      <c r="J6" s="2"/>
    </row>
    <row r="7" spans="1:10">
      <c r="A7" s="2"/>
      <c r="B7" s="2" t="s">
        <v>96</v>
      </c>
      <c r="C7" s="2"/>
      <c r="D7" s="2"/>
      <c r="E7" s="2"/>
      <c r="F7" s="34"/>
      <c r="G7" s="34"/>
      <c r="H7" s="34"/>
      <c r="I7" s="34"/>
      <c r="J7"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9" firstPageNumber="0" orientation="portrait" horizontalDpi="300" verticalDpi="300"/>
  <headerFooter>
    <oddHeader>&amp;C&amp;"Times New Roman,Normalny"&amp;12&amp;A</oddHeader>
    <oddFooter>&amp;C&amp;"Times New Roman,Normalny"&amp;12Strona &amp;P</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6"/>
  <sheetViews>
    <sheetView topLeftCell="A4" zoomScaleNormal="100" workbookViewId="0">
      <selection activeCell="E6" sqref="E6:I23"/>
    </sheetView>
  </sheetViews>
  <sheetFormatPr defaultRowHeight="15"/>
  <cols>
    <col min="1" max="1" width="3.5703125" customWidth="1"/>
    <col min="2" max="2" width="44.85546875" customWidth="1"/>
    <col min="3" max="3" width="10.28515625" customWidth="1"/>
    <col min="4" max="4" width="6.42578125" customWidth="1"/>
    <col min="5" max="5" width="12.5703125" customWidth="1"/>
    <col min="6" max="6" width="10.85546875" customWidth="1"/>
    <col min="7" max="7" width="7" customWidth="1"/>
    <col min="8" max="8" width="12.140625" customWidth="1"/>
    <col min="9" max="9" width="9.85546875" customWidth="1"/>
    <col min="10" max="10" width="10.28515625" customWidth="1"/>
    <col min="11" max="1022" width="8" customWidth="1"/>
    <col min="1023" max="1025" width="10.42578125" customWidth="1"/>
  </cols>
  <sheetData>
    <row r="1" spans="1:10">
      <c r="B1" t="s">
        <v>0</v>
      </c>
    </row>
    <row r="2" spans="1:10">
      <c r="B2" t="s">
        <v>1</v>
      </c>
    </row>
    <row r="4" spans="1:10">
      <c r="A4" t="s">
        <v>1180</v>
      </c>
    </row>
    <row r="5" spans="1:10" ht="84.75" customHeight="1">
      <c r="A5" s="4" t="s">
        <v>3</v>
      </c>
      <c r="B5" s="4" t="s">
        <v>4</v>
      </c>
      <c r="C5" s="4" t="s">
        <v>5</v>
      </c>
      <c r="D5" s="4" t="s">
        <v>6</v>
      </c>
      <c r="E5" s="4" t="s">
        <v>7</v>
      </c>
      <c r="F5" s="4" t="s">
        <v>8</v>
      </c>
      <c r="G5" s="4" t="s">
        <v>9</v>
      </c>
      <c r="H5" s="4" t="s">
        <v>10</v>
      </c>
      <c r="I5" s="5" t="s">
        <v>11</v>
      </c>
      <c r="J5" s="5" t="s">
        <v>1559</v>
      </c>
    </row>
    <row r="6" spans="1:10" ht="24.75" customHeight="1">
      <c r="A6" s="2">
        <v>1</v>
      </c>
      <c r="B6" s="9" t="s">
        <v>1181</v>
      </c>
      <c r="C6" s="2" t="s">
        <v>13</v>
      </c>
      <c r="D6" s="2">
        <v>2800</v>
      </c>
      <c r="E6" s="2"/>
      <c r="F6" s="2"/>
      <c r="G6" s="35"/>
      <c r="H6" s="2"/>
      <c r="I6" s="2"/>
      <c r="J6" s="2"/>
    </row>
    <row r="7" spans="1:10" ht="24.75" customHeight="1">
      <c r="A7" s="2">
        <v>2</v>
      </c>
      <c r="B7" s="9" t="s">
        <v>1182</v>
      </c>
      <c r="C7" s="2" t="s">
        <v>13</v>
      </c>
      <c r="D7" s="2">
        <v>850</v>
      </c>
      <c r="E7" s="2"/>
      <c r="F7" s="26"/>
      <c r="G7" s="35"/>
      <c r="H7" s="2"/>
      <c r="I7" s="26"/>
      <c r="J7" s="2"/>
    </row>
    <row r="8" spans="1:10" ht="27" customHeight="1">
      <c r="A8" s="2">
        <v>3</v>
      </c>
      <c r="B8" s="9" t="s">
        <v>1183</v>
      </c>
      <c r="C8" s="2" t="s">
        <v>13</v>
      </c>
      <c r="D8" s="2">
        <v>400</v>
      </c>
      <c r="E8" s="2"/>
      <c r="F8" s="26"/>
      <c r="G8" s="35"/>
      <c r="H8" s="2"/>
      <c r="I8" s="26"/>
      <c r="J8" s="2"/>
    </row>
    <row r="9" spans="1:10" ht="27" customHeight="1">
      <c r="A9" s="2">
        <v>4</v>
      </c>
      <c r="B9" s="9" t="s">
        <v>1184</v>
      </c>
      <c r="C9" s="2" t="s">
        <v>13</v>
      </c>
      <c r="D9" s="2">
        <v>400</v>
      </c>
      <c r="E9" s="2"/>
      <c r="F9" s="26"/>
      <c r="G9" s="35"/>
      <c r="H9" s="2"/>
      <c r="I9" s="26"/>
      <c r="J9" s="2"/>
    </row>
    <row r="10" spans="1:10" ht="27" customHeight="1">
      <c r="A10" s="2">
        <v>5</v>
      </c>
      <c r="B10" s="9" t="s">
        <v>1185</v>
      </c>
      <c r="C10" s="2" t="s">
        <v>13</v>
      </c>
      <c r="D10" s="2">
        <v>100</v>
      </c>
      <c r="E10" s="2"/>
      <c r="F10" s="26"/>
      <c r="G10" s="35"/>
      <c r="H10" s="2"/>
      <c r="I10" s="26"/>
      <c r="J10" s="2"/>
    </row>
    <row r="11" spans="1:10" ht="15.95" customHeight="1">
      <c r="A11" s="2">
        <v>6</v>
      </c>
      <c r="B11" s="9" t="s">
        <v>1186</v>
      </c>
      <c r="C11" s="2" t="s">
        <v>13</v>
      </c>
      <c r="D11" s="2">
        <v>100</v>
      </c>
      <c r="E11" s="2"/>
      <c r="F11" s="26"/>
      <c r="G11" s="35"/>
      <c r="H11" s="2"/>
      <c r="I11" s="26"/>
      <c r="J11" s="2"/>
    </row>
    <row r="12" spans="1:10" ht="15.95" customHeight="1">
      <c r="A12" s="2">
        <v>7</v>
      </c>
      <c r="B12" s="9" t="s">
        <v>1187</v>
      </c>
      <c r="C12" s="2" t="s">
        <v>13</v>
      </c>
      <c r="D12" s="2">
        <v>100</v>
      </c>
      <c r="E12" s="2"/>
      <c r="F12" s="26"/>
      <c r="G12" s="35"/>
      <c r="H12" s="2"/>
      <c r="I12" s="26"/>
      <c r="J12" s="2"/>
    </row>
    <row r="13" spans="1:10" ht="15.95" customHeight="1">
      <c r="A13" s="2">
        <v>8</v>
      </c>
      <c r="B13" s="9" t="s">
        <v>1188</v>
      </c>
      <c r="C13" s="2" t="s">
        <v>13</v>
      </c>
      <c r="D13" s="2">
        <v>140</v>
      </c>
      <c r="E13" s="2"/>
      <c r="F13" s="26"/>
      <c r="G13" s="35"/>
      <c r="H13" s="2"/>
      <c r="I13" s="26"/>
      <c r="J13" s="2"/>
    </row>
    <row r="14" spans="1:10" ht="15.95" customHeight="1">
      <c r="A14" s="2">
        <v>9</v>
      </c>
      <c r="B14" s="9" t="s">
        <v>1189</v>
      </c>
      <c r="C14" s="2" t="s">
        <v>13</v>
      </c>
      <c r="D14" s="2">
        <v>140</v>
      </c>
      <c r="E14" s="2"/>
      <c r="F14" s="26"/>
      <c r="G14" s="35"/>
      <c r="H14" s="2"/>
      <c r="I14" s="26"/>
      <c r="J14" s="2"/>
    </row>
    <row r="15" spans="1:10" ht="15.95" customHeight="1">
      <c r="A15" s="2">
        <v>10</v>
      </c>
      <c r="B15" s="9" t="s">
        <v>1190</v>
      </c>
      <c r="C15" s="2" t="s">
        <v>13</v>
      </c>
      <c r="D15" s="2">
        <v>140</v>
      </c>
      <c r="E15" s="2"/>
      <c r="F15" s="26"/>
      <c r="G15" s="35"/>
      <c r="H15" s="2"/>
      <c r="I15" s="26"/>
      <c r="J15" s="2"/>
    </row>
    <row r="16" spans="1:10" ht="15.95" customHeight="1">
      <c r="A16" s="2">
        <v>11</v>
      </c>
      <c r="B16" s="9" t="s">
        <v>1191</v>
      </c>
      <c r="C16" s="2" t="s">
        <v>13</v>
      </c>
      <c r="D16" s="2">
        <v>140</v>
      </c>
      <c r="E16" s="2"/>
      <c r="F16" s="26"/>
      <c r="G16" s="35"/>
      <c r="H16" s="2"/>
      <c r="I16" s="26"/>
      <c r="J16" s="2"/>
    </row>
    <row r="17" spans="1:10" ht="26.25">
      <c r="A17" s="2">
        <v>12</v>
      </c>
      <c r="B17" s="9" t="s">
        <v>1192</v>
      </c>
      <c r="C17" s="2" t="s">
        <v>13</v>
      </c>
      <c r="D17" s="2">
        <v>100</v>
      </c>
      <c r="E17" s="2"/>
      <c r="F17" s="26"/>
      <c r="G17" s="35"/>
      <c r="H17" s="2"/>
      <c r="I17" s="26"/>
      <c r="J17" s="2"/>
    </row>
    <row r="18" spans="1:10" ht="26.25" customHeight="1">
      <c r="A18" s="2">
        <v>13</v>
      </c>
      <c r="B18" s="9" t="s">
        <v>1193</v>
      </c>
      <c r="C18" s="2" t="s">
        <v>13</v>
      </c>
      <c r="D18" s="2">
        <v>8000</v>
      </c>
      <c r="E18" s="2"/>
      <c r="F18" s="26"/>
      <c r="G18" s="35"/>
      <c r="H18" s="2"/>
      <c r="I18" s="26"/>
      <c r="J18" s="2"/>
    </row>
    <row r="19" spans="1:10" ht="15.95" customHeight="1">
      <c r="A19" s="2">
        <v>14</v>
      </c>
      <c r="B19" s="9" t="s">
        <v>1194</v>
      </c>
      <c r="C19" s="2" t="s">
        <v>13</v>
      </c>
      <c r="D19" s="2">
        <v>1600</v>
      </c>
      <c r="E19" s="2"/>
      <c r="F19" s="26"/>
      <c r="G19" s="35"/>
      <c r="H19" s="2"/>
      <c r="I19" s="26"/>
      <c r="J19" s="2"/>
    </row>
    <row r="20" spans="1:10" ht="28.35" customHeight="1">
      <c r="A20" s="2">
        <v>15</v>
      </c>
      <c r="B20" s="9" t="s">
        <v>1195</v>
      </c>
      <c r="C20" s="2" t="s">
        <v>13</v>
      </c>
      <c r="D20" s="2">
        <v>700</v>
      </c>
      <c r="E20" s="2"/>
      <c r="F20" s="26"/>
      <c r="G20" s="35"/>
      <c r="H20" s="2"/>
      <c r="I20" s="26"/>
      <c r="J20" s="2"/>
    </row>
    <row r="21" spans="1:10" ht="26.25" customHeight="1">
      <c r="A21" s="2">
        <v>16</v>
      </c>
      <c r="B21" s="9" t="s">
        <v>1196</v>
      </c>
      <c r="C21" s="2" t="s">
        <v>13</v>
      </c>
      <c r="D21" s="2">
        <v>2500</v>
      </c>
      <c r="E21" s="2"/>
      <c r="F21" s="26"/>
      <c r="G21" s="35"/>
      <c r="H21" s="2"/>
      <c r="I21" s="26"/>
      <c r="J21" s="2"/>
    </row>
    <row r="22" spans="1:10" ht="15.95" customHeight="1">
      <c r="A22" s="2"/>
      <c r="B22" s="2" t="s">
        <v>73</v>
      </c>
      <c r="C22" s="2"/>
      <c r="D22" s="2"/>
      <c r="E22" s="2"/>
      <c r="F22" s="34"/>
      <c r="G22" s="34"/>
      <c r="H22" s="34"/>
      <c r="I22" s="34"/>
      <c r="J22" s="2"/>
    </row>
    <row r="24" spans="1:10" s="27" customFormat="1" ht="45" customHeight="1">
      <c r="B24" s="61" t="s">
        <v>1565</v>
      </c>
      <c r="C24" s="61"/>
      <c r="D24" s="61"/>
      <c r="E24" s="61"/>
      <c r="F24" s="61"/>
      <c r="G24" s="61"/>
      <c r="H24" s="61"/>
      <c r="I24" s="61"/>
      <c r="J24" s="61"/>
    </row>
    <row r="25" spans="1:10" s="27" customFormat="1">
      <c r="B25" s="29" t="s">
        <v>74</v>
      </c>
      <c r="H25" s="27" t="s">
        <v>75</v>
      </c>
    </row>
    <row r="26" spans="1:10" s="27" customFormat="1">
      <c r="B26" s="29" t="s">
        <v>76</v>
      </c>
      <c r="I26" s="27" t="s">
        <v>77</v>
      </c>
    </row>
  </sheetData>
  <mergeCells count="1">
    <mergeCell ref="B24:J24"/>
  </mergeCells>
  <pageMargins left="0.74791666666666701" right="0.74791666666666701" top="0.98402777777777795" bottom="0.98402777777777795" header="0.51180555555555496" footer="0.51180555555555496"/>
  <pageSetup paperSize="9" scale="62" firstPageNumber="0" orientation="portrait" horizontalDpi="300" verticalDpi="30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7"/>
  <sheetViews>
    <sheetView topLeftCell="A6" zoomScaleNormal="100" workbookViewId="0">
      <selection activeCell="E6" sqref="E6:I25"/>
    </sheetView>
  </sheetViews>
  <sheetFormatPr defaultRowHeight="15"/>
  <cols>
    <col min="1" max="1" width="4" customWidth="1"/>
    <col min="2" max="2" width="47.5703125" customWidth="1"/>
    <col min="3" max="4" width="10.5703125" customWidth="1"/>
    <col min="5" max="5" width="11.42578125"/>
    <col min="6" max="6" width="10.5703125" customWidth="1"/>
    <col min="7" max="7" width="7.85546875" customWidth="1"/>
    <col min="8" max="255" width="10.5703125" customWidth="1"/>
    <col min="256" max="256" width="3" customWidth="1"/>
    <col min="257" max="257" width="47.5703125" customWidth="1"/>
    <col min="258" max="511" width="10.5703125" customWidth="1"/>
    <col min="512" max="512" width="3" customWidth="1"/>
    <col min="513" max="513" width="47.5703125" customWidth="1"/>
    <col min="514" max="767" width="10.5703125" customWidth="1"/>
    <col min="768" max="768" width="3" customWidth="1"/>
    <col min="769" max="769" width="47.5703125" customWidth="1"/>
    <col min="770" max="1025" width="10.5703125" customWidth="1"/>
  </cols>
  <sheetData>
    <row r="1" spans="1:10">
      <c r="B1" t="s">
        <v>0</v>
      </c>
    </row>
    <row r="2" spans="1:10">
      <c r="B2" t="s">
        <v>1</v>
      </c>
    </row>
    <row r="4" spans="1:10">
      <c r="A4" t="s">
        <v>1197</v>
      </c>
    </row>
    <row r="5" spans="1:10" ht="77.25">
      <c r="A5" s="4" t="s">
        <v>3</v>
      </c>
      <c r="B5" s="4" t="s">
        <v>4</v>
      </c>
      <c r="C5" s="4" t="s">
        <v>5</v>
      </c>
      <c r="D5" s="4" t="s">
        <v>6</v>
      </c>
      <c r="E5" s="4" t="s">
        <v>7</v>
      </c>
      <c r="F5" s="4" t="s">
        <v>8</v>
      </c>
      <c r="G5" s="4" t="s">
        <v>9</v>
      </c>
      <c r="H5" s="4" t="s">
        <v>10</v>
      </c>
      <c r="I5" s="5" t="s">
        <v>11</v>
      </c>
      <c r="J5" s="5" t="s">
        <v>1559</v>
      </c>
    </row>
    <row r="6" spans="1:10">
      <c r="A6" s="2">
        <v>1</v>
      </c>
      <c r="B6" s="3" t="s">
        <v>1198</v>
      </c>
      <c r="C6" s="2" t="s">
        <v>13</v>
      </c>
      <c r="D6" s="2">
        <v>30000</v>
      </c>
      <c r="E6" s="2"/>
      <c r="F6" s="2"/>
      <c r="G6" s="35"/>
      <c r="H6" s="2"/>
      <c r="I6" s="2"/>
      <c r="J6" s="2"/>
    </row>
    <row r="7" spans="1:10" ht="30">
      <c r="A7" s="2">
        <v>2</v>
      </c>
      <c r="B7" s="3" t="s">
        <v>1199</v>
      </c>
      <c r="C7" s="2" t="s">
        <v>13</v>
      </c>
      <c r="D7" s="2">
        <v>120000</v>
      </c>
      <c r="E7" s="2"/>
      <c r="F7" s="26"/>
      <c r="G7" s="35"/>
      <c r="H7" s="2"/>
      <c r="I7" s="26"/>
      <c r="J7" s="2"/>
    </row>
    <row r="8" spans="1:10">
      <c r="A8" s="26">
        <v>3</v>
      </c>
      <c r="B8" s="3" t="s">
        <v>1200</v>
      </c>
      <c r="C8" s="2" t="s">
        <v>13</v>
      </c>
      <c r="D8" s="2">
        <v>90000</v>
      </c>
      <c r="E8" s="2"/>
      <c r="F8" s="26"/>
      <c r="G8" s="35"/>
      <c r="H8" s="2"/>
      <c r="I8" s="26"/>
      <c r="J8" s="2"/>
    </row>
    <row r="9" spans="1:10" ht="30">
      <c r="A9" s="26">
        <v>4</v>
      </c>
      <c r="B9" s="3" t="s">
        <v>1201</v>
      </c>
      <c r="C9" s="2" t="s">
        <v>13</v>
      </c>
      <c r="D9" s="2">
        <v>80000</v>
      </c>
      <c r="E9" s="2"/>
      <c r="F9" s="26"/>
      <c r="G9" s="35"/>
      <c r="H9" s="2"/>
      <c r="I9" s="26"/>
      <c r="J9" s="2"/>
    </row>
    <row r="10" spans="1:10">
      <c r="A10" s="26">
        <v>5</v>
      </c>
      <c r="B10" s="3" t="s">
        <v>1202</v>
      </c>
      <c r="C10" s="2" t="s">
        <v>13</v>
      </c>
      <c r="D10" s="2">
        <v>100000</v>
      </c>
      <c r="E10" s="2"/>
      <c r="F10" s="26"/>
      <c r="G10" s="35"/>
      <c r="H10" s="2"/>
      <c r="I10" s="26"/>
      <c r="J10" s="2"/>
    </row>
    <row r="11" spans="1:10">
      <c r="A11" s="26">
        <v>6</v>
      </c>
      <c r="B11" s="3" t="s">
        <v>1203</v>
      </c>
      <c r="C11" s="2" t="s">
        <v>13</v>
      </c>
      <c r="D11" s="2">
        <v>24000</v>
      </c>
      <c r="E11" s="2"/>
      <c r="F11" s="26"/>
      <c r="G11" s="35"/>
      <c r="H11" s="2"/>
      <c r="I11" s="26"/>
      <c r="J11" s="2"/>
    </row>
    <row r="12" spans="1:10" ht="30">
      <c r="A12" s="26">
        <v>7</v>
      </c>
      <c r="B12" s="3" t="s">
        <v>1204</v>
      </c>
      <c r="C12" s="2" t="s">
        <v>13</v>
      </c>
      <c r="D12" s="2">
        <v>100000</v>
      </c>
      <c r="E12" s="2"/>
      <c r="F12" s="26"/>
      <c r="G12" s="35"/>
      <c r="H12" s="2"/>
      <c r="I12" s="26"/>
      <c r="J12" s="2"/>
    </row>
    <row r="13" spans="1:10" ht="30">
      <c r="A13" s="26">
        <v>8</v>
      </c>
      <c r="B13" s="3" t="s">
        <v>1205</v>
      </c>
      <c r="C13" s="2" t="s">
        <v>13</v>
      </c>
      <c r="D13" s="2">
        <v>42000</v>
      </c>
      <c r="E13" s="2"/>
      <c r="F13" s="26"/>
      <c r="G13" s="35"/>
      <c r="H13" s="2"/>
      <c r="I13" s="26"/>
      <c r="J13" s="2"/>
    </row>
    <row r="14" spans="1:10">
      <c r="A14" s="26">
        <v>9</v>
      </c>
      <c r="B14" s="3" t="s">
        <v>1206</v>
      </c>
      <c r="C14" s="2" t="s">
        <v>13</v>
      </c>
      <c r="D14" s="2">
        <v>9000</v>
      </c>
      <c r="E14" s="2"/>
      <c r="F14" s="26"/>
      <c r="G14" s="35"/>
      <c r="H14" s="2"/>
      <c r="I14" s="26"/>
      <c r="J14" s="2"/>
    </row>
    <row r="15" spans="1:10">
      <c r="A15" s="26">
        <v>10</v>
      </c>
      <c r="B15" s="3" t="s">
        <v>1207</v>
      </c>
      <c r="C15" s="2" t="s">
        <v>13</v>
      </c>
      <c r="D15" s="2">
        <v>3000</v>
      </c>
      <c r="E15" s="2"/>
      <c r="F15" s="26"/>
      <c r="G15" s="35"/>
      <c r="H15" s="2"/>
      <c r="I15" s="26"/>
      <c r="J15" s="2"/>
    </row>
    <row r="16" spans="1:10">
      <c r="A16" s="26">
        <v>11</v>
      </c>
      <c r="B16" s="3" t="s">
        <v>1208</v>
      </c>
      <c r="C16" s="2" t="s">
        <v>13</v>
      </c>
      <c r="D16" s="2">
        <v>3000</v>
      </c>
      <c r="E16" s="2"/>
      <c r="F16" s="26"/>
      <c r="G16" s="35"/>
      <c r="H16" s="2"/>
      <c r="I16" s="26"/>
      <c r="J16" s="2"/>
    </row>
    <row r="17" spans="1:10">
      <c r="A17" s="26">
        <v>12</v>
      </c>
      <c r="B17" s="3" t="s">
        <v>1209</v>
      </c>
      <c r="C17" s="2" t="s">
        <v>13</v>
      </c>
      <c r="D17" s="2">
        <v>2</v>
      </c>
      <c r="E17" s="2"/>
      <c r="F17" s="26"/>
      <c r="G17" s="35"/>
      <c r="H17" s="2"/>
      <c r="I17" s="26"/>
      <c r="J17" s="2"/>
    </row>
    <row r="18" spans="1:10">
      <c r="A18" s="26">
        <v>13</v>
      </c>
      <c r="B18" s="3" t="s">
        <v>1210</v>
      </c>
      <c r="C18" s="2" t="s">
        <v>13</v>
      </c>
      <c r="D18" s="2">
        <v>4500</v>
      </c>
      <c r="E18" s="2"/>
      <c r="F18" s="26"/>
      <c r="G18" s="35"/>
      <c r="H18" s="2"/>
      <c r="I18" s="26"/>
      <c r="J18" s="2"/>
    </row>
    <row r="19" spans="1:10" ht="30">
      <c r="A19" s="26">
        <v>14</v>
      </c>
      <c r="B19" s="3" t="s">
        <v>1211</v>
      </c>
      <c r="C19" s="2" t="s">
        <v>13</v>
      </c>
      <c r="D19" s="2">
        <v>1000</v>
      </c>
      <c r="E19" s="2"/>
      <c r="F19" s="26"/>
      <c r="G19" s="35"/>
      <c r="H19" s="2"/>
      <c r="I19" s="26"/>
      <c r="J19" s="2"/>
    </row>
    <row r="20" spans="1:10" ht="60">
      <c r="A20" s="26">
        <v>15</v>
      </c>
      <c r="B20" s="3" t="s">
        <v>1212</v>
      </c>
      <c r="C20" s="2" t="s">
        <v>13</v>
      </c>
      <c r="D20" s="2">
        <v>15000</v>
      </c>
      <c r="E20" s="2"/>
      <c r="F20" s="26"/>
      <c r="G20" s="35"/>
      <c r="H20" s="2"/>
      <c r="I20" s="26"/>
      <c r="J20" s="2"/>
    </row>
    <row r="21" spans="1:10" ht="45">
      <c r="A21" s="26">
        <v>16</v>
      </c>
      <c r="B21" s="3" t="s">
        <v>1213</v>
      </c>
      <c r="C21" s="2" t="s">
        <v>13</v>
      </c>
      <c r="D21" s="2">
        <v>1000</v>
      </c>
      <c r="E21" s="2"/>
      <c r="F21" s="26"/>
      <c r="G21" s="35"/>
      <c r="H21" s="2"/>
      <c r="I21" s="26"/>
      <c r="J21" s="2"/>
    </row>
    <row r="22" spans="1:10" ht="45">
      <c r="A22" s="26">
        <v>17</v>
      </c>
      <c r="B22" s="3" t="s">
        <v>1214</v>
      </c>
      <c r="C22" s="2" t="s">
        <v>13</v>
      </c>
      <c r="D22" s="2">
        <v>1000</v>
      </c>
      <c r="E22" s="2"/>
      <c r="F22" s="26"/>
      <c r="G22" s="35"/>
      <c r="H22" s="2"/>
      <c r="I22" s="26"/>
      <c r="J22" s="2"/>
    </row>
    <row r="23" spans="1:10">
      <c r="A23" s="26">
        <v>18</v>
      </c>
      <c r="B23" s="3" t="s">
        <v>1215</v>
      </c>
      <c r="C23" s="2" t="s">
        <v>13</v>
      </c>
      <c r="D23" s="2">
        <v>1000</v>
      </c>
      <c r="E23" s="2"/>
      <c r="F23" s="26"/>
      <c r="G23" s="35"/>
      <c r="H23" s="2"/>
      <c r="I23" s="26"/>
      <c r="J23" s="2"/>
    </row>
    <row r="24" spans="1:10" ht="30">
      <c r="A24" s="26">
        <v>19</v>
      </c>
      <c r="B24" s="3" t="s">
        <v>1216</v>
      </c>
      <c r="C24" s="2" t="s">
        <v>13</v>
      </c>
      <c r="D24" s="2">
        <v>1000</v>
      </c>
      <c r="E24" s="2"/>
      <c r="F24" s="26"/>
      <c r="G24" s="35"/>
      <c r="H24" s="2"/>
      <c r="I24" s="26"/>
      <c r="J24" s="2"/>
    </row>
    <row r="25" spans="1:10">
      <c r="A25" s="2"/>
      <c r="B25" s="2" t="s">
        <v>73</v>
      </c>
      <c r="C25" s="2"/>
      <c r="D25" s="2"/>
      <c r="E25" s="2"/>
      <c r="F25" s="34"/>
      <c r="G25" s="34"/>
      <c r="H25" s="34"/>
      <c r="I25" s="34"/>
      <c r="J25" s="2"/>
    </row>
    <row r="29" spans="1:10">
      <c r="B29" t="s">
        <v>1217</v>
      </c>
    </row>
    <row r="31" spans="1:10">
      <c r="A31">
        <v>1</v>
      </c>
      <c r="B31" t="s">
        <v>1218</v>
      </c>
    </row>
    <row r="32" spans="1:10">
      <c r="A32">
        <v>2</v>
      </c>
      <c r="B32" t="s">
        <v>1219</v>
      </c>
    </row>
    <row r="33" spans="1:10">
      <c r="A33">
        <v>3</v>
      </c>
      <c r="B33" t="s">
        <v>1220</v>
      </c>
    </row>
    <row r="34" spans="1:10">
      <c r="A34">
        <v>4</v>
      </c>
      <c r="B34" t="s">
        <v>1221</v>
      </c>
    </row>
    <row r="35" spans="1:10">
      <c r="A35">
        <v>5</v>
      </c>
      <c r="B35" t="s">
        <v>1222</v>
      </c>
    </row>
    <row r="36" spans="1:10">
      <c r="A36">
        <v>6</v>
      </c>
      <c r="B36" t="s">
        <v>1223</v>
      </c>
    </row>
    <row r="37" spans="1:10">
      <c r="A37">
        <v>7</v>
      </c>
      <c r="B37" t="s">
        <v>1224</v>
      </c>
    </row>
    <row r="38" spans="1:10">
      <c r="A38">
        <v>8</v>
      </c>
      <c r="B38" t="s">
        <v>1225</v>
      </c>
    </row>
    <row r="39" spans="1:10">
      <c r="A39">
        <v>9</v>
      </c>
      <c r="B39" t="s">
        <v>1226</v>
      </c>
    </row>
    <row r="40" spans="1:10">
      <c r="A40">
        <v>10</v>
      </c>
      <c r="B40" t="s">
        <v>1227</v>
      </c>
    </row>
    <row r="41" spans="1:10">
      <c r="A41">
        <v>12</v>
      </c>
      <c r="B41" t="s">
        <v>1228</v>
      </c>
    </row>
    <row r="42" spans="1:10">
      <c r="A42">
        <v>13</v>
      </c>
      <c r="B42" t="s">
        <v>1229</v>
      </c>
    </row>
    <row r="45" spans="1:10" s="27" customFormat="1" ht="45" customHeight="1">
      <c r="B45" s="61" t="s">
        <v>1565</v>
      </c>
      <c r="C45" s="61"/>
      <c r="D45" s="61"/>
      <c r="E45" s="61"/>
      <c r="F45" s="61"/>
      <c r="G45" s="61"/>
      <c r="H45" s="61"/>
      <c r="I45" s="61"/>
      <c r="J45" s="61"/>
    </row>
    <row r="46" spans="1:10" s="27" customFormat="1">
      <c r="B46" s="29" t="s">
        <v>74</v>
      </c>
      <c r="H46" s="27" t="s">
        <v>75</v>
      </c>
    </row>
    <row r="47" spans="1:10" s="27" customFormat="1">
      <c r="B47" s="29" t="s">
        <v>76</v>
      </c>
      <c r="I47" s="27" t="s">
        <v>77</v>
      </c>
    </row>
  </sheetData>
  <mergeCells count="1">
    <mergeCell ref="B45:J45"/>
  </mergeCells>
  <pageMargins left="0.74791666666666701" right="0.74791666666666701" top="0.98402777777777795" bottom="0.98402777777777795" header="0.51180555555555496" footer="0.51180555555555496"/>
  <pageSetup paperSize="9" scale="54" firstPageNumber="0" orientation="portrait" horizontalDpi="300" verticalDpi="30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topLeftCell="A6" zoomScaleNormal="100" workbookViewId="0">
      <selection activeCell="E6" sqref="E6:I9"/>
    </sheetView>
  </sheetViews>
  <sheetFormatPr defaultRowHeight="15"/>
  <cols>
    <col min="1" max="1" width="4.140625" customWidth="1"/>
    <col min="2" max="2" width="61.5703125" customWidth="1"/>
    <col min="3" max="6" width="10.42578125" customWidth="1"/>
    <col min="7" max="7" width="8" customWidth="1"/>
    <col min="8" max="1025" width="10.42578125" customWidth="1"/>
  </cols>
  <sheetData>
    <row r="1" spans="1:10">
      <c r="B1" t="s">
        <v>0</v>
      </c>
    </row>
    <row r="2" spans="1:10">
      <c r="B2" t="s">
        <v>1</v>
      </c>
    </row>
    <row r="4" spans="1:10" ht="14.65" customHeight="1">
      <c r="B4" s="63" t="s">
        <v>1230</v>
      </c>
      <c r="C4" s="63"/>
      <c r="D4" s="63"/>
      <c r="E4" s="63"/>
      <c r="F4" s="63"/>
    </row>
    <row r="5" spans="1:10" ht="77.25">
      <c r="A5" s="4" t="s">
        <v>3</v>
      </c>
      <c r="B5" s="4" t="s">
        <v>4</v>
      </c>
      <c r="C5" s="4" t="s">
        <v>5</v>
      </c>
      <c r="D5" s="4" t="s">
        <v>6</v>
      </c>
      <c r="E5" s="4" t="s">
        <v>7</v>
      </c>
      <c r="F5" s="4" t="s">
        <v>8</v>
      </c>
      <c r="G5" s="4" t="s">
        <v>9</v>
      </c>
      <c r="H5" s="4" t="s">
        <v>10</v>
      </c>
      <c r="I5" s="5" t="s">
        <v>11</v>
      </c>
      <c r="J5" s="5" t="s">
        <v>1559</v>
      </c>
    </row>
    <row r="6" spans="1:10" ht="224.25" customHeight="1">
      <c r="A6" s="2">
        <v>1</v>
      </c>
      <c r="B6" s="3" t="s">
        <v>1231</v>
      </c>
      <c r="C6" s="2" t="s">
        <v>13</v>
      </c>
      <c r="D6" s="2">
        <v>10</v>
      </c>
      <c r="E6" s="2"/>
      <c r="F6" s="2"/>
      <c r="G6" s="35"/>
      <c r="H6" s="2"/>
      <c r="I6" s="2"/>
      <c r="J6" s="2"/>
    </row>
    <row r="7" spans="1:10">
      <c r="A7" s="2">
        <v>2</v>
      </c>
      <c r="B7" s="3" t="s">
        <v>1232</v>
      </c>
      <c r="C7" s="2" t="s">
        <v>13</v>
      </c>
      <c r="D7" s="2">
        <v>10</v>
      </c>
      <c r="E7" s="2"/>
      <c r="F7" s="26"/>
      <c r="G7" s="35"/>
      <c r="H7" s="2"/>
      <c r="I7" s="26"/>
      <c r="J7" s="2"/>
    </row>
    <row r="8" spans="1:10" ht="240">
      <c r="A8" s="2">
        <v>3</v>
      </c>
      <c r="B8" s="3" t="s">
        <v>1233</v>
      </c>
      <c r="C8" s="2" t="s">
        <v>13</v>
      </c>
      <c r="D8" s="2">
        <v>10</v>
      </c>
      <c r="E8" s="2"/>
      <c r="F8" s="26"/>
      <c r="G8" s="35"/>
      <c r="H8" s="2"/>
      <c r="I8" s="26"/>
      <c r="J8" s="2"/>
    </row>
    <row r="9" spans="1:10">
      <c r="A9" s="2"/>
      <c r="B9" s="2" t="s">
        <v>96</v>
      </c>
      <c r="C9" s="2"/>
      <c r="D9" s="2"/>
      <c r="E9" s="2"/>
      <c r="F9" s="34"/>
      <c r="G9" s="34"/>
      <c r="H9" s="34"/>
      <c r="I9" s="34"/>
      <c r="J9" s="2"/>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2">
    <mergeCell ref="B4:F4"/>
    <mergeCell ref="B12:J12"/>
  </mergeCells>
  <pageMargins left="0.78749999999999998" right="0.78749999999999998" top="1.05277777777778" bottom="1.05277777777778" header="0.78749999999999998" footer="0.78749999999999998"/>
  <pageSetup paperSize="9" scale="52" firstPageNumber="0" orientation="portrait" horizontalDpi="300" verticalDpi="300"/>
  <headerFooter>
    <oddHeader>&amp;C&amp;"Times New Roman,Normalny"&amp;12&amp;A</oddHeader>
    <oddFooter>&amp;C&amp;"Times New Roman,Normalny"&amp;12Strona &amp;P</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7"/>
  <sheetViews>
    <sheetView zoomScaleNormal="100" workbookViewId="0">
      <selection activeCell="E7" sqref="E7:I12"/>
    </sheetView>
  </sheetViews>
  <sheetFormatPr defaultRowHeight="15"/>
  <cols>
    <col min="1" max="1" width="4.140625" customWidth="1"/>
    <col min="2" max="2" width="52.7109375" customWidth="1"/>
    <col min="3" max="1025" width="10.42578125" customWidth="1"/>
  </cols>
  <sheetData>
    <row r="2" spans="1:10">
      <c r="B2" t="s">
        <v>0</v>
      </c>
    </row>
    <row r="3" spans="1:10">
      <c r="B3" t="s">
        <v>1</v>
      </c>
    </row>
    <row r="5" spans="1:10">
      <c r="A5" t="s">
        <v>1234</v>
      </c>
    </row>
    <row r="6" spans="1:10" ht="77.25">
      <c r="A6" s="4" t="s">
        <v>3</v>
      </c>
      <c r="B6" s="4" t="s">
        <v>4</v>
      </c>
      <c r="C6" s="4" t="s">
        <v>5</v>
      </c>
      <c r="D6" s="4" t="s">
        <v>6</v>
      </c>
      <c r="E6" s="4" t="s">
        <v>7</v>
      </c>
      <c r="F6" s="4" t="s">
        <v>8</v>
      </c>
      <c r="G6" s="4" t="s">
        <v>9</v>
      </c>
      <c r="H6" s="4" t="s">
        <v>10</v>
      </c>
      <c r="I6" s="5" t="s">
        <v>11</v>
      </c>
      <c r="J6" s="5" t="s">
        <v>1559</v>
      </c>
    </row>
    <row r="7" spans="1:10" ht="30">
      <c r="A7" s="2">
        <v>1</v>
      </c>
      <c r="B7" s="3" t="s">
        <v>1235</v>
      </c>
      <c r="C7" s="2" t="s">
        <v>13</v>
      </c>
      <c r="D7" s="2">
        <v>20</v>
      </c>
      <c r="E7" s="2"/>
      <c r="F7" s="2"/>
      <c r="G7" s="35"/>
      <c r="H7" s="2"/>
      <c r="I7" s="2"/>
      <c r="J7" s="2"/>
    </row>
    <row r="8" spans="1:10" ht="45">
      <c r="A8" s="2">
        <v>2</v>
      </c>
      <c r="B8" s="3" t="s">
        <v>1236</v>
      </c>
      <c r="C8" s="2" t="s">
        <v>301</v>
      </c>
      <c r="D8" s="2">
        <v>30</v>
      </c>
      <c r="E8" s="2"/>
      <c r="F8" s="26"/>
      <c r="G8" s="35"/>
      <c r="H8" s="2"/>
      <c r="I8" s="26"/>
      <c r="J8" s="2"/>
    </row>
    <row r="9" spans="1:10" ht="60">
      <c r="A9" s="2">
        <v>3</v>
      </c>
      <c r="B9" s="3" t="s">
        <v>1237</v>
      </c>
      <c r="C9" s="2" t="s">
        <v>301</v>
      </c>
      <c r="D9" s="2">
        <v>4</v>
      </c>
      <c r="E9" s="2"/>
      <c r="F9" s="26"/>
      <c r="G9" s="35"/>
      <c r="H9" s="2"/>
      <c r="I9" s="26"/>
      <c r="J9" s="2"/>
    </row>
    <row r="10" spans="1:10" ht="30">
      <c r="A10" s="2">
        <v>4</v>
      </c>
      <c r="B10" s="3" t="s">
        <v>1238</v>
      </c>
      <c r="C10" s="2" t="s">
        <v>301</v>
      </c>
      <c r="D10" s="2">
        <v>6</v>
      </c>
      <c r="E10" s="2"/>
      <c r="F10" s="26"/>
      <c r="G10" s="35"/>
      <c r="H10" s="2"/>
      <c r="I10" s="26"/>
      <c r="J10" s="2"/>
    </row>
    <row r="11" spans="1:10" ht="30">
      <c r="A11" s="2">
        <v>5</v>
      </c>
      <c r="B11" s="3" t="s">
        <v>1239</v>
      </c>
      <c r="C11" s="2" t="s">
        <v>301</v>
      </c>
      <c r="D11" s="2">
        <v>6</v>
      </c>
      <c r="E11" s="2"/>
      <c r="F11" s="26"/>
      <c r="G11" s="35"/>
      <c r="H11" s="2"/>
      <c r="I11" s="26"/>
      <c r="J11" s="2"/>
    </row>
    <row r="12" spans="1:10">
      <c r="A12" s="2"/>
      <c r="B12" s="2" t="s">
        <v>96</v>
      </c>
      <c r="C12" s="2"/>
      <c r="D12" s="2"/>
      <c r="E12" s="2"/>
      <c r="F12" s="34"/>
      <c r="G12" s="34"/>
      <c r="H12" s="34"/>
      <c r="I12" s="34"/>
      <c r="J12" s="2"/>
    </row>
    <row r="15" spans="1:10" s="27" customFormat="1" ht="45" customHeight="1">
      <c r="B15" s="61" t="s">
        <v>1565</v>
      </c>
      <c r="C15" s="61"/>
      <c r="D15" s="61"/>
      <c r="E15" s="61"/>
      <c r="F15" s="61"/>
      <c r="G15" s="61"/>
      <c r="H15" s="61"/>
      <c r="I15" s="61"/>
      <c r="J15" s="61"/>
    </row>
    <row r="16" spans="1:10" s="27" customFormat="1">
      <c r="B16" s="29" t="s">
        <v>74</v>
      </c>
      <c r="H16" s="27" t="s">
        <v>75</v>
      </c>
    </row>
    <row r="17" spans="2:9" s="27" customFormat="1">
      <c r="B17" s="29" t="s">
        <v>76</v>
      </c>
      <c r="I17" s="27" t="s">
        <v>77</v>
      </c>
    </row>
  </sheetData>
  <mergeCells count="1">
    <mergeCell ref="B15:J15"/>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8"/>
  <sheetViews>
    <sheetView zoomScaleNormal="100" workbookViewId="0">
      <selection activeCell="E6" sqref="E6:I11"/>
    </sheetView>
  </sheetViews>
  <sheetFormatPr defaultRowHeight="15"/>
  <cols>
    <col min="1" max="1" width="4" customWidth="1"/>
    <col min="2" max="2" width="39.5703125" customWidth="1"/>
    <col min="3" max="3" width="22" customWidth="1"/>
    <col min="4" max="4" width="6.5703125" customWidth="1"/>
    <col min="5" max="5" width="11.7109375" customWidth="1"/>
    <col min="6" max="6" width="11.28515625" customWidth="1"/>
    <col min="7" max="7" width="7.7109375" customWidth="1"/>
    <col min="8" max="8" width="11.28515625" customWidth="1"/>
    <col min="9" max="9" width="11.5703125" customWidth="1"/>
    <col min="10" max="256" width="10.42578125" customWidth="1"/>
    <col min="257" max="257" width="4" customWidth="1"/>
    <col min="258" max="258" width="39.5703125" customWidth="1"/>
    <col min="259" max="259" width="6.5703125" customWidth="1"/>
    <col min="260" max="260" width="10.42578125" customWidth="1"/>
    <col min="261" max="261" width="7.140625" customWidth="1"/>
    <col min="262" max="262" width="11.28515625" customWidth="1"/>
    <col min="263" max="263" width="7.7109375" customWidth="1"/>
    <col min="264" max="265" width="9.42578125" customWidth="1"/>
    <col min="266" max="512" width="10.42578125" customWidth="1"/>
    <col min="513" max="513" width="4" customWidth="1"/>
    <col min="514" max="514" width="39.5703125" customWidth="1"/>
    <col min="515" max="515" width="6.5703125" customWidth="1"/>
    <col min="516" max="516" width="10.42578125" customWidth="1"/>
    <col min="517" max="517" width="7.140625" customWidth="1"/>
    <col min="518" max="518" width="11.28515625" customWidth="1"/>
    <col min="519" max="519" width="7.7109375" customWidth="1"/>
    <col min="520" max="521" width="9.42578125" customWidth="1"/>
    <col min="522" max="768" width="10.42578125" customWidth="1"/>
    <col min="769" max="769" width="4" customWidth="1"/>
    <col min="770" max="770" width="39.5703125" customWidth="1"/>
    <col min="771" max="771" width="6.5703125" customWidth="1"/>
    <col min="772" max="772" width="10.42578125" customWidth="1"/>
    <col min="773" max="773" width="7.140625" customWidth="1"/>
    <col min="774" max="774" width="11.28515625" customWidth="1"/>
    <col min="775" max="775" width="7.7109375" customWidth="1"/>
    <col min="776" max="777" width="9.42578125" customWidth="1"/>
    <col min="778" max="1025" width="10.42578125" customWidth="1"/>
  </cols>
  <sheetData>
    <row r="1" spans="1:10">
      <c r="B1" t="s">
        <v>0</v>
      </c>
    </row>
    <row r="2" spans="1:10">
      <c r="B2" t="s">
        <v>1</v>
      </c>
    </row>
    <row r="4" spans="1:10">
      <c r="A4" t="s">
        <v>1240</v>
      </c>
    </row>
    <row r="5" spans="1:10" ht="77.25">
      <c r="A5" s="4" t="s">
        <v>3</v>
      </c>
      <c r="B5" s="4" t="s">
        <v>4</v>
      </c>
      <c r="C5" s="4" t="s">
        <v>5</v>
      </c>
      <c r="D5" s="4" t="s">
        <v>6</v>
      </c>
      <c r="E5" s="4" t="s">
        <v>7</v>
      </c>
      <c r="F5" s="4" t="s">
        <v>8</v>
      </c>
      <c r="G5" s="4" t="s">
        <v>9</v>
      </c>
      <c r="H5" s="4" t="s">
        <v>10</v>
      </c>
      <c r="I5" s="5" t="s">
        <v>11</v>
      </c>
      <c r="J5" s="5" t="s">
        <v>1559</v>
      </c>
    </row>
    <row r="6" spans="1:10" ht="60">
      <c r="A6" s="2">
        <v>1</v>
      </c>
      <c r="B6" s="3" t="s">
        <v>1241</v>
      </c>
      <c r="C6" s="2" t="s">
        <v>1242</v>
      </c>
      <c r="D6" s="2">
        <v>100</v>
      </c>
      <c r="E6" s="2"/>
      <c r="F6" s="2"/>
      <c r="G6" s="35"/>
      <c r="H6" s="2"/>
      <c r="I6" s="2"/>
      <c r="J6" s="2"/>
    </row>
    <row r="7" spans="1:10" ht="30">
      <c r="A7" s="2">
        <v>2</v>
      </c>
      <c r="B7" s="3" t="s">
        <v>1243</v>
      </c>
      <c r="C7" s="2" t="s">
        <v>221</v>
      </c>
      <c r="D7" s="2">
        <v>15</v>
      </c>
      <c r="E7" s="2"/>
      <c r="F7" s="26"/>
      <c r="G7" s="35"/>
      <c r="H7" s="2"/>
      <c r="I7" s="26"/>
      <c r="J7" s="2"/>
    </row>
    <row r="8" spans="1:10">
      <c r="A8" s="2">
        <v>3</v>
      </c>
      <c r="B8" s="3" t="s">
        <v>1244</v>
      </c>
      <c r="C8" s="2" t="s">
        <v>1245</v>
      </c>
      <c r="D8" s="2">
        <v>24</v>
      </c>
      <c r="E8" s="2"/>
      <c r="F8" s="26"/>
      <c r="G8" s="35"/>
      <c r="H8" s="2"/>
      <c r="I8" s="26"/>
      <c r="J8" s="2"/>
    </row>
    <row r="9" spans="1:10">
      <c r="A9" s="2">
        <v>4</v>
      </c>
      <c r="B9" s="3" t="s">
        <v>1246</v>
      </c>
      <c r="C9" s="2" t="s">
        <v>1245</v>
      </c>
      <c r="D9" s="2">
        <v>24</v>
      </c>
      <c r="E9" s="2"/>
      <c r="F9" s="26"/>
      <c r="G9" s="35"/>
      <c r="H9" s="2"/>
      <c r="I9" s="26"/>
      <c r="J9" s="2"/>
    </row>
    <row r="10" spans="1:10">
      <c r="A10" s="2">
        <v>5</v>
      </c>
      <c r="B10" s="3" t="s">
        <v>1247</v>
      </c>
      <c r="C10" s="2" t="s">
        <v>1245</v>
      </c>
      <c r="D10" s="2">
        <v>24</v>
      </c>
      <c r="E10" s="2"/>
      <c r="F10" s="26"/>
      <c r="G10" s="35"/>
      <c r="H10" s="2"/>
      <c r="I10" s="26"/>
      <c r="J10" s="2"/>
    </row>
    <row r="11" spans="1:10">
      <c r="A11" s="2"/>
      <c r="B11" s="2" t="s">
        <v>73</v>
      </c>
      <c r="C11" s="2"/>
      <c r="D11" s="2"/>
      <c r="E11" s="2"/>
      <c r="F11" s="34"/>
      <c r="G11" s="34"/>
      <c r="H11" s="34"/>
      <c r="I11" s="34"/>
      <c r="J11" s="2"/>
    </row>
    <row r="13" spans="1:10">
      <c r="B13" t="s">
        <v>876</v>
      </c>
    </row>
    <row r="14" spans="1:10" ht="29.25" customHeight="1">
      <c r="B14" s="65" t="s">
        <v>1248</v>
      </c>
      <c r="C14" s="65"/>
      <c r="D14" s="65"/>
      <c r="E14" s="65"/>
      <c r="F14" s="65"/>
      <c r="G14" s="65"/>
      <c r="H14" s="65"/>
      <c r="I14" s="65"/>
      <c r="J14" s="65"/>
    </row>
    <row r="16" spans="1:10" s="27" customFormat="1" ht="45" customHeight="1">
      <c r="B16" s="61" t="s">
        <v>1565</v>
      </c>
      <c r="C16" s="61"/>
      <c r="D16" s="61"/>
      <c r="E16" s="61"/>
      <c r="F16" s="61"/>
      <c r="G16" s="61"/>
      <c r="H16" s="61"/>
      <c r="I16" s="61"/>
      <c r="J16" s="61"/>
    </row>
    <row r="17" spans="2:9" s="27" customFormat="1">
      <c r="B17" s="29" t="s">
        <v>74</v>
      </c>
      <c r="H17" s="27" t="s">
        <v>75</v>
      </c>
    </row>
    <row r="18" spans="2:9" s="27" customFormat="1">
      <c r="B18" s="29" t="s">
        <v>76</v>
      </c>
      <c r="I18" s="27" t="s">
        <v>77</v>
      </c>
    </row>
  </sheetData>
  <mergeCells count="2">
    <mergeCell ref="B14:J14"/>
    <mergeCell ref="B16:J16"/>
  </mergeCells>
  <pageMargins left="0.7" right="0.7" top="0.75" bottom="0.75" header="0.51180555555555496" footer="0.51180555555555496"/>
  <pageSetup paperSize="9" scale="59" firstPageNumber="0" orientation="portrait" horizontalDpi="300" verticalDpi="30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4"/>
  <sheetViews>
    <sheetView zoomScaleNormal="100" workbookViewId="0">
      <selection activeCell="E6" sqref="E6:I7"/>
    </sheetView>
  </sheetViews>
  <sheetFormatPr defaultRowHeight="15"/>
  <cols>
    <col min="1" max="1" width="4.7109375" customWidth="1"/>
    <col min="2" max="2" width="62.5703125" customWidth="1"/>
    <col min="3" max="6" width="10.42578125" customWidth="1"/>
    <col min="7" max="7" width="5.85546875" customWidth="1"/>
    <col min="8" max="1025" width="10.42578125" customWidth="1"/>
  </cols>
  <sheetData>
    <row r="1" spans="1:10">
      <c r="B1" t="s">
        <v>0</v>
      </c>
    </row>
    <row r="2" spans="1:10">
      <c r="B2" t="s">
        <v>1</v>
      </c>
    </row>
    <row r="4" spans="1:10">
      <c r="A4" t="s">
        <v>1249</v>
      </c>
    </row>
    <row r="5" spans="1:10" ht="77.25">
      <c r="A5" s="4" t="s">
        <v>3</v>
      </c>
      <c r="B5" s="4" t="s">
        <v>4</v>
      </c>
      <c r="C5" s="4" t="s">
        <v>5</v>
      </c>
      <c r="D5" s="4" t="s">
        <v>6</v>
      </c>
      <c r="E5" s="4" t="s">
        <v>7</v>
      </c>
      <c r="F5" s="4" t="s">
        <v>8</v>
      </c>
      <c r="G5" s="4" t="s">
        <v>9</v>
      </c>
      <c r="H5" s="4" t="s">
        <v>10</v>
      </c>
      <c r="I5" s="5" t="s">
        <v>11</v>
      </c>
      <c r="J5" s="5" t="s">
        <v>1559</v>
      </c>
    </row>
    <row r="6" spans="1:10" ht="30">
      <c r="A6" s="2">
        <v>5</v>
      </c>
      <c r="B6" s="3" t="s">
        <v>1250</v>
      </c>
      <c r="C6" s="2" t="s">
        <v>13</v>
      </c>
      <c r="D6" s="2">
        <v>150</v>
      </c>
      <c r="E6" s="2"/>
      <c r="F6" s="2"/>
      <c r="G6" s="35"/>
      <c r="H6" s="2"/>
      <c r="I6" s="2"/>
      <c r="J6" s="2"/>
    </row>
    <row r="7" spans="1:10">
      <c r="A7" s="2"/>
      <c r="B7" s="2" t="s">
        <v>96</v>
      </c>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row r="17" ht="28.5" customHeight="1"/>
    <row r="21" ht="30.75" customHeight="1"/>
    <row r="23" ht="56.25" customHeight="1"/>
    <row r="24" ht="80.25" customHeight="1"/>
  </sheetData>
  <mergeCells count="1">
    <mergeCell ref="B10:J10"/>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6" sqref="E6:J7"/>
    </sheetView>
  </sheetViews>
  <sheetFormatPr defaultRowHeight="15"/>
  <cols>
    <col min="1" max="1" width="3.5703125" customWidth="1"/>
    <col min="2" max="2" width="53.7109375" customWidth="1"/>
    <col min="3" max="1025" width="10.42578125" customWidth="1"/>
  </cols>
  <sheetData>
    <row r="1" spans="1:10">
      <c r="B1" t="s">
        <v>0</v>
      </c>
    </row>
    <row r="2" spans="1:10">
      <c r="B2" t="s">
        <v>1</v>
      </c>
    </row>
    <row r="4" spans="1:10" ht="14.65" customHeight="1">
      <c r="B4" s="63" t="s">
        <v>1251</v>
      </c>
      <c r="C4" s="63"/>
      <c r="D4" s="63"/>
      <c r="E4" s="63"/>
      <c r="F4" s="63"/>
    </row>
    <row r="5" spans="1:10" ht="77.25">
      <c r="A5" s="4" t="s">
        <v>3</v>
      </c>
      <c r="B5" s="4" t="s">
        <v>4</v>
      </c>
      <c r="C5" s="4" t="s">
        <v>5</v>
      </c>
      <c r="D5" s="4" t="s">
        <v>6</v>
      </c>
      <c r="E5" s="4" t="s">
        <v>7</v>
      </c>
      <c r="F5" s="4" t="s">
        <v>8</v>
      </c>
      <c r="G5" s="4" t="s">
        <v>9</v>
      </c>
      <c r="H5" s="4" t="s">
        <v>10</v>
      </c>
      <c r="I5" s="5" t="s">
        <v>11</v>
      </c>
      <c r="J5" s="5" t="s">
        <v>1559</v>
      </c>
    </row>
    <row r="6" spans="1:10" ht="192">
      <c r="A6" s="2">
        <v>1</v>
      </c>
      <c r="B6" s="3" t="s">
        <v>845</v>
      </c>
      <c r="C6" s="2" t="s">
        <v>13</v>
      </c>
      <c r="D6" s="2">
        <v>50</v>
      </c>
      <c r="E6" s="2"/>
      <c r="F6" s="2"/>
      <c r="G6" s="35"/>
      <c r="H6" s="2"/>
      <c r="I6" s="2"/>
      <c r="J6" s="2"/>
    </row>
    <row r="7" spans="1:10">
      <c r="A7" s="2"/>
      <c r="B7" s="2" t="s">
        <v>96</v>
      </c>
      <c r="C7" s="2"/>
      <c r="D7" s="2"/>
      <c r="E7" s="2"/>
      <c r="F7" s="34"/>
      <c r="G7" s="34"/>
      <c r="H7" s="34"/>
      <c r="I7" s="34"/>
      <c r="J7"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2">
    <mergeCell ref="B4:F4"/>
    <mergeCell ref="B9:J9"/>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activeCell="E5" sqref="E5:I9"/>
    </sheetView>
  </sheetViews>
  <sheetFormatPr defaultRowHeight="15"/>
  <cols>
    <col min="1" max="1" width="4.140625" customWidth="1"/>
    <col min="2" max="2" width="55.5703125" customWidth="1"/>
    <col min="3" max="1025" width="10.42578125" customWidth="1"/>
  </cols>
  <sheetData>
    <row r="1" spans="1:10">
      <c r="B1" t="s">
        <v>0</v>
      </c>
    </row>
    <row r="2" spans="1:10">
      <c r="B2" t="s">
        <v>1</v>
      </c>
    </row>
    <row r="3" spans="1:10" ht="15" customHeight="1">
      <c r="B3" s="63" t="s">
        <v>1252</v>
      </c>
      <c r="C3" s="63"/>
      <c r="D3" s="63"/>
      <c r="E3" s="63"/>
      <c r="F3" s="63"/>
    </row>
    <row r="4" spans="1:10" ht="77.25">
      <c r="A4" s="4" t="s">
        <v>3</v>
      </c>
      <c r="B4" s="4" t="s">
        <v>4</v>
      </c>
      <c r="C4" s="4" t="s">
        <v>5</v>
      </c>
      <c r="D4" s="4" t="s">
        <v>6</v>
      </c>
      <c r="E4" s="4" t="s">
        <v>7</v>
      </c>
      <c r="F4" s="4" t="s">
        <v>8</v>
      </c>
      <c r="G4" s="4" t="s">
        <v>9</v>
      </c>
      <c r="H4" s="4" t="s">
        <v>10</v>
      </c>
      <c r="I4" s="5" t="s">
        <v>11</v>
      </c>
      <c r="J4" s="5" t="s">
        <v>1559</v>
      </c>
    </row>
    <row r="5" spans="1:10" ht="102.75">
      <c r="A5" s="2">
        <v>1</v>
      </c>
      <c r="B5" s="3" t="s">
        <v>1253</v>
      </c>
      <c r="C5" s="2" t="s">
        <v>13</v>
      </c>
      <c r="D5" s="2">
        <v>800</v>
      </c>
      <c r="E5" s="2"/>
      <c r="F5" s="2"/>
      <c r="G5" s="35"/>
      <c r="H5" s="2"/>
      <c r="I5" s="2"/>
      <c r="J5" s="2"/>
    </row>
    <row r="6" spans="1:10" ht="95.25" customHeight="1">
      <c r="A6" s="2">
        <v>2</v>
      </c>
      <c r="B6" s="3" t="s">
        <v>1254</v>
      </c>
      <c r="C6" s="2" t="s">
        <v>13</v>
      </c>
      <c r="D6" s="2">
        <v>600</v>
      </c>
      <c r="E6" s="2"/>
      <c r="F6" s="26"/>
      <c r="G6" s="35"/>
      <c r="H6" s="2"/>
      <c r="I6" s="26"/>
      <c r="J6" s="2"/>
    </row>
    <row r="7" spans="1:10" ht="90" customHeight="1">
      <c r="A7" s="2">
        <v>3</v>
      </c>
      <c r="B7" s="3" t="s">
        <v>1255</v>
      </c>
      <c r="C7" s="2" t="s">
        <v>13</v>
      </c>
      <c r="D7" s="2">
        <v>600</v>
      </c>
      <c r="E7" s="2"/>
      <c r="F7" s="26"/>
      <c r="G7" s="35"/>
      <c r="H7" s="2"/>
      <c r="I7" s="26"/>
      <c r="J7" s="2"/>
    </row>
    <row r="8" spans="1:10" ht="30">
      <c r="A8" s="2">
        <v>4</v>
      </c>
      <c r="B8" s="3" t="s">
        <v>1256</v>
      </c>
      <c r="C8" s="2" t="s">
        <v>13</v>
      </c>
      <c r="D8" s="2">
        <v>6</v>
      </c>
      <c r="E8" s="2"/>
      <c r="F8" s="26"/>
      <c r="G8" s="35"/>
      <c r="H8" s="2"/>
      <c r="I8" s="26"/>
      <c r="J8" s="2"/>
    </row>
    <row r="9" spans="1:10">
      <c r="A9" s="2"/>
      <c r="B9" s="2" t="s">
        <v>96</v>
      </c>
      <c r="C9" s="2"/>
      <c r="D9" s="2"/>
      <c r="E9" s="2"/>
      <c r="F9" s="34"/>
      <c r="G9" s="34"/>
      <c r="H9" s="34"/>
      <c r="I9" s="34"/>
      <c r="J9" s="34"/>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2">
    <mergeCell ref="B3:F3"/>
    <mergeCell ref="B12:J12"/>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5" sqref="E5:I7"/>
    </sheetView>
  </sheetViews>
  <sheetFormatPr defaultRowHeight="15"/>
  <cols>
    <col min="1" max="1" width="4.42578125" customWidth="1"/>
    <col min="2" max="2" width="53.5703125" customWidth="1"/>
    <col min="3" max="1025" width="10.42578125" customWidth="1"/>
  </cols>
  <sheetData>
    <row r="1" spans="1:10">
      <c r="B1" t="s">
        <v>0</v>
      </c>
    </row>
    <row r="2" spans="1:10">
      <c r="B2" t="s">
        <v>1</v>
      </c>
    </row>
    <row r="3" spans="1:10">
      <c r="A3" t="s">
        <v>1257</v>
      </c>
    </row>
    <row r="4" spans="1:10" ht="77.25">
      <c r="A4" s="4" t="s">
        <v>3</v>
      </c>
      <c r="B4" s="4" t="s">
        <v>4</v>
      </c>
      <c r="C4" s="4" t="s">
        <v>5</v>
      </c>
      <c r="D4" s="4" t="s">
        <v>6</v>
      </c>
      <c r="E4" s="4" t="s">
        <v>7</v>
      </c>
      <c r="F4" s="4" t="s">
        <v>8</v>
      </c>
      <c r="G4" s="4" t="s">
        <v>9</v>
      </c>
      <c r="H4" s="4" t="s">
        <v>10</v>
      </c>
      <c r="I4" s="5" t="s">
        <v>11</v>
      </c>
      <c r="J4" s="5" t="s">
        <v>1559</v>
      </c>
    </row>
    <row r="5" spans="1:10" ht="285">
      <c r="A5" s="2">
        <v>1</v>
      </c>
      <c r="B5" s="3" t="s">
        <v>1258</v>
      </c>
      <c r="C5" s="2" t="s">
        <v>996</v>
      </c>
      <c r="D5" s="2">
        <v>20</v>
      </c>
      <c r="E5" s="2"/>
      <c r="F5" s="2"/>
      <c r="G5" s="35"/>
      <c r="H5" s="2"/>
      <c r="I5" s="2"/>
      <c r="J5" s="2"/>
    </row>
    <row r="6" spans="1:10" ht="270">
      <c r="A6" s="2">
        <v>2</v>
      </c>
      <c r="B6" s="3" t="s">
        <v>1259</v>
      </c>
      <c r="C6" s="2" t="s">
        <v>1171</v>
      </c>
      <c r="D6" s="2">
        <v>100</v>
      </c>
      <c r="E6" s="2"/>
      <c r="F6" s="2"/>
      <c r="G6" s="35"/>
      <c r="H6" s="2"/>
      <c r="I6" s="2"/>
      <c r="J6" s="2"/>
    </row>
    <row r="7" spans="1:10">
      <c r="A7" s="2"/>
      <c r="B7" s="2" t="s">
        <v>73</v>
      </c>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5" firstPageNumber="0" orientation="portrait" horizontalDpi="300" verticalDpi="300"/>
  <headerFooter>
    <oddHeader>&amp;C&amp;"Times New Roman,Normalny"&amp;12&amp;A</oddHeader>
    <oddFooter>&amp;C&amp;"Times New Roman,Normalny"&amp;12Strona &amp;P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activeCell="E6" sqref="E6:I9"/>
    </sheetView>
  </sheetViews>
  <sheetFormatPr defaultRowHeight="15"/>
  <cols>
    <col min="1" max="1" width="4.42578125" customWidth="1"/>
    <col min="2" max="2" width="58.42578125" customWidth="1"/>
    <col min="3" max="1025" width="10.42578125" customWidth="1"/>
  </cols>
  <sheetData>
    <row r="1" spans="1:10">
      <c r="B1" t="s">
        <v>0</v>
      </c>
    </row>
    <row r="2" spans="1:10">
      <c r="B2" t="s">
        <v>1</v>
      </c>
    </row>
    <row r="4" spans="1:10">
      <c r="A4" t="s">
        <v>1260</v>
      </c>
    </row>
    <row r="5" spans="1:10" ht="77.25">
      <c r="A5" s="4" t="s">
        <v>3</v>
      </c>
      <c r="B5" s="4" t="s">
        <v>4</v>
      </c>
      <c r="C5" s="4" t="s">
        <v>5</v>
      </c>
      <c r="D5" s="4" t="s">
        <v>6</v>
      </c>
      <c r="E5" s="4" t="s">
        <v>7</v>
      </c>
      <c r="F5" s="4" t="s">
        <v>8</v>
      </c>
      <c r="G5" s="4" t="s">
        <v>9</v>
      </c>
      <c r="H5" s="4" t="s">
        <v>10</v>
      </c>
      <c r="I5" s="5" t="s">
        <v>11</v>
      </c>
      <c r="J5" s="5" t="s">
        <v>1559</v>
      </c>
    </row>
    <row r="6" spans="1:10" ht="259.5" customHeight="1">
      <c r="A6" s="2">
        <v>1</v>
      </c>
      <c r="B6" s="8" t="s">
        <v>1261</v>
      </c>
      <c r="C6" s="2" t="s">
        <v>1262</v>
      </c>
      <c r="D6" s="2">
        <v>25</v>
      </c>
      <c r="E6" s="2"/>
      <c r="F6" s="2"/>
      <c r="G6" s="35"/>
      <c r="H6" s="2"/>
      <c r="I6" s="2"/>
      <c r="J6" s="2"/>
    </row>
    <row r="7" spans="1:10" ht="36.75">
      <c r="A7" s="2">
        <v>2</v>
      </c>
      <c r="B7" s="8" t="s">
        <v>1263</v>
      </c>
      <c r="C7" s="2" t="s">
        <v>1262</v>
      </c>
      <c r="D7" s="2">
        <v>8</v>
      </c>
      <c r="E7" s="2"/>
      <c r="F7" s="26"/>
      <c r="G7" s="35"/>
      <c r="H7" s="2"/>
      <c r="I7" s="26"/>
      <c r="J7" s="2"/>
    </row>
    <row r="8" spans="1:10" ht="261.75" customHeight="1">
      <c r="A8" s="2">
        <v>3</v>
      </c>
      <c r="B8" s="8" t="s">
        <v>1264</v>
      </c>
      <c r="C8" s="2" t="s">
        <v>365</v>
      </c>
      <c r="D8" s="2">
        <v>50</v>
      </c>
      <c r="E8" s="2"/>
      <c r="F8" s="26"/>
      <c r="G8" s="35"/>
      <c r="H8" s="2"/>
      <c r="I8" s="26"/>
      <c r="J8" s="2"/>
    </row>
    <row r="9" spans="1:10">
      <c r="A9" s="2"/>
      <c r="B9" s="2" t="s">
        <v>73</v>
      </c>
      <c r="C9" s="2"/>
      <c r="D9" s="2"/>
      <c r="E9" s="2"/>
      <c r="F9" s="34"/>
      <c r="G9" s="34"/>
      <c r="H9" s="34"/>
      <c r="I9" s="34"/>
      <c r="J9" s="2"/>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1">
    <mergeCell ref="B12:J12"/>
  </mergeCells>
  <pageMargins left="0.78749999999999998" right="0.78749999999999998" top="1.05277777777778" bottom="1.05277777777778" header="0.78749999999999998" footer="0.78749999999999998"/>
  <pageSetup paperSize="9" scale="53" firstPageNumber="0" orientation="portrait" horizontalDpi="300" verticalDpi="300" r:id="rId1"/>
  <headerFooter>
    <oddHeader>&amp;C&amp;"Times New Roman,Normalny"&amp;12&amp;A</oddHeader>
    <oddFooter>&amp;C&amp;"Times New Roman,Normalny"&amp;12Strona &amp;P</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9"/>
  <sheetViews>
    <sheetView zoomScaleNormal="100" workbookViewId="0">
      <selection activeCell="E6" sqref="E6:I14"/>
    </sheetView>
  </sheetViews>
  <sheetFormatPr defaultRowHeight="15"/>
  <cols>
    <col min="1" max="1" width="4.42578125" customWidth="1"/>
    <col min="2" max="2" width="64.28515625" customWidth="1"/>
    <col min="3" max="3" width="10.42578125" customWidth="1"/>
    <col min="4" max="4" width="7.7109375" customWidth="1"/>
    <col min="5" max="6" width="10.42578125" customWidth="1"/>
    <col min="7" max="7" width="7.28515625" customWidth="1"/>
    <col min="8" max="1025" width="10.42578125" customWidth="1"/>
  </cols>
  <sheetData>
    <row r="1" spans="1:10">
      <c r="B1" t="s">
        <v>0</v>
      </c>
    </row>
    <row r="2" spans="1:10">
      <c r="B2" t="s">
        <v>1</v>
      </c>
    </row>
    <row r="4" spans="1:10" ht="15.75" customHeight="1">
      <c r="A4" s="63" t="s">
        <v>1265</v>
      </c>
      <c r="B4" s="63"/>
      <c r="C4" s="63"/>
      <c r="D4" s="63"/>
      <c r="E4" s="63"/>
      <c r="F4" s="63"/>
      <c r="G4" s="63"/>
      <c r="H4" s="63"/>
    </row>
    <row r="5" spans="1:10" ht="77.25">
      <c r="A5" s="4" t="s">
        <v>3</v>
      </c>
      <c r="B5" s="4" t="s">
        <v>4</v>
      </c>
      <c r="C5" s="4" t="s">
        <v>5</v>
      </c>
      <c r="D5" s="4" t="s">
        <v>6</v>
      </c>
      <c r="E5" s="4" t="s">
        <v>7</v>
      </c>
      <c r="F5" s="4" t="s">
        <v>8</v>
      </c>
      <c r="G5" s="4" t="s">
        <v>9</v>
      </c>
      <c r="H5" s="4" t="s">
        <v>10</v>
      </c>
      <c r="I5" s="5" t="s">
        <v>11</v>
      </c>
      <c r="J5" s="5" t="s">
        <v>1559</v>
      </c>
    </row>
    <row r="6" spans="1:10">
      <c r="A6" s="2">
        <v>1</v>
      </c>
      <c r="B6" s="3" t="s">
        <v>1266</v>
      </c>
      <c r="C6" s="2" t="s">
        <v>301</v>
      </c>
      <c r="D6" s="2">
        <v>10</v>
      </c>
      <c r="E6" s="2"/>
      <c r="F6" s="2"/>
      <c r="G6" s="35"/>
      <c r="H6" s="2"/>
      <c r="I6" s="2"/>
      <c r="J6" s="2"/>
    </row>
    <row r="7" spans="1:10">
      <c r="A7" s="2">
        <v>2</v>
      </c>
      <c r="B7" s="3" t="s">
        <v>1267</v>
      </c>
      <c r="C7" s="2" t="s">
        <v>301</v>
      </c>
      <c r="D7" s="2">
        <v>10</v>
      </c>
      <c r="E7" s="2"/>
      <c r="F7" s="26"/>
      <c r="G7" s="35"/>
      <c r="H7" s="2"/>
      <c r="I7" s="26"/>
      <c r="J7" s="2"/>
    </row>
    <row r="8" spans="1:10">
      <c r="A8" s="23">
        <v>3</v>
      </c>
      <c r="B8" s="3" t="s">
        <v>1268</v>
      </c>
      <c r="C8" s="2" t="s">
        <v>578</v>
      </c>
      <c r="D8" s="2">
        <v>6</v>
      </c>
      <c r="E8" s="2"/>
      <c r="F8" s="26"/>
      <c r="G8" s="35"/>
      <c r="H8" s="2"/>
      <c r="I8" s="26"/>
      <c r="J8" s="2"/>
    </row>
    <row r="9" spans="1:10" ht="30">
      <c r="A9" s="23">
        <v>4</v>
      </c>
      <c r="B9" s="3" t="s">
        <v>1269</v>
      </c>
      <c r="C9" s="2" t="s">
        <v>1270</v>
      </c>
      <c r="D9" s="2">
        <v>9</v>
      </c>
      <c r="E9" s="2"/>
      <c r="F9" s="26"/>
      <c r="G9" s="35"/>
      <c r="H9" s="2"/>
      <c r="I9" s="26"/>
      <c r="J9" s="2"/>
    </row>
    <row r="10" spans="1:10" ht="30">
      <c r="A10" s="23">
        <v>5</v>
      </c>
      <c r="B10" s="3" t="s">
        <v>1271</v>
      </c>
      <c r="C10" s="2" t="s">
        <v>1272</v>
      </c>
      <c r="D10" s="2">
        <v>9</v>
      </c>
      <c r="E10" s="2"/>
      <c r="F10" s="26"/>
      <c r="G10" s="35"/>
      <c r="H10" s="2"/>
      <c r="I10" s="26"/>
      <c r="J10" s="2"/>
    </row>
    <row r="11" spans="1:10">
      <c r="A11" s="23">
        <v>6</v>
      </c>
      <c r="B11" s="3" t="s">
        <v>1273</v>
      </c>
      <c r="C11" s="2" t="s">
        <v>1274</v>
      </c>
      <c r="D11" s="2">
        <v>1</v>
      </c>
      <c r="E11" s="2"/>
      <c r="F11" s="26"/>
      <c r="G11" s="35"/>
      <c r="H11" s="2"/>
      <c r="I11" s="26"/>
      <c r="J11" s="2"/>
    </row>
    <row r="12" spans="1:10" s="24" customFormat="1">
      <c r="A12" s="23">
        <v>7</v>
      </c>
      <c r="B12" s="24" t="s">
        <v>1580</v>
      </c>
      <c r="C12" s="24" t="s">
        <v>301</v>
      </c>
      <c r="D12" s="24">
        <v>7</v>
      </c>
      <c r="F12" s="26"/>
      <c r="G12" s="35"/>
      <c r="H12" s="23"/>
      <c r="I12" s="26"/>
      <c r="J12" s="23"/>
    </row>
    <row r="13" spans="1:10" s="24" customFormat="1">
      <c r="A13" s="23">
        <v>8</v>
      </c>
      <c r="B13" s="24" t="s">
        <v>1581</v>
      </c>
      <c r="C13" s="24" t="s">
        <v>578</v>
      </c>
      <c r="D13" s="24">
        <v>3</v>
      </c>
      <c r="F13" s="26"/>
      <c r="G13" s="35"/>
      <c r="H13" s="23"/>
      <c r="I13" s="26"/>
      <c r="J13" s="23"/>
    </row>
    <row r="14" spans="1:10">
      <c r="A14" s="2"/>
      <c r="B14" s="2" t="s">
        <v>73</v>
      </c>
      <c r="C14" s="2"/>
      <c r="D14" s="2"/>
      <c r="E14" s="2"/>
      <c r="F14" s="2"/>
      <c r="G14" s="2"/>
      <c r="H14" s="2"/>
      <c r="I14" s="2"/>
      <c r="J14" s="2"/>
    </row>
    <row r="17" spans="2:10" s="27" customFormat="1" ht="45" customHeight="1">
      <c r="B17" s="61" t="s">
        <v>1565</v>
      </c>
      <c r="C17" s="61"/>
      <c r="D17" s="61"/>
      <c r="E17" s="61"/>
      <c r="F17" s="61"/>
      <c r="G17" s="61"/>
      <c r="H17" s="61"/>
      <c r="I17" s="61"/>
      <c r="J17" s="61"/>
    </row>
    <row r="18" spans="2:10" s="27" customFormat="1">
      <c r="B18" s="29" t="s">
        <v>74</v>
      </c>
      <c r="H18" s="27" t="s">
        <v>75</v>
      </c>
    </row>
    <row r="19" spans="2:10" s="27" customFormat="1">
      <c r="B19" s="29" t="s">
        <v>76</v>
      </c>
      <c r="I19" s="27" t="s">
        <v>77</v>
      </c>
    </row>
  </sheetData>
  <mergeCells count="2">
    <mergeCell ref="A4:H4"/>
    <mergeCell ref="B17:J17"/>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colBreaks count="1" manualBreakCount="1">
    <brk id="10" max="1048575" man="1"/>
  </colBreaks>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3.7109375" customWidth="1"/>
    <col min="2" max="2" width="54.140625" customWidth="1"/>
    <col min="3" max="6" width="10.42578125" customWidth="1"/>
    <col min="7" max="7" width="6.5703125" customWidth="1"/>
    <col min="8" max="1025" width="10.42578125" customWidth="1"/>
  </cols>
  <sheetData>
    <row r="1" spans="1:10">
      <c r="B1" t="s">
        <v>0</v>
      </c>
    </row>
    <row r="2" spans="1:10">
      <c r="B2" t="s">
        <v>1</v>
      </c>
    </row>
    <row r="3" spans="1:10">
      <c r="A3" t="s">
        <v>1275</v>
      </c>
    </row>
    <row r="4" spans="1:10" ht="77.25">
      <c r="A4" s="4" t="s">
        <v>3</v>
      </c>
      <c r="B4" s="4" t="s">
        <v>4</v>
      </c>
      <c r="C4" s="4" t="s">
        <v>5</v>
      </c>
      <c r="D4" s="4" t="s">
        <v>6</v>
      </c>
      <c r="E4" s="4" t="s">
        <v>7</v>
      </c>
      <c r="F4" s="4" t="s">
        <v>8</v>
      </c>
      <c r="G4" s="4" t="s">
        <v>9</v>
      </c>
      <c r="H4" s="4" t="s">
        <v>10</v>
      </c>
      <c r="I4" s="5" t="s">
        <v>11</v>
      </c>
      <c r="J4" s="5" t="s">
        <v>1559</v>
      </c>
    </row>
    <row r="5" spans="1:10" ht="122.25" customHeight="1">
      <c r="A5" s="2" t="s">
        <v>523</v>
      </c>
      <c r="B5" s="3" t="s">
        <v>1276</v>
      </c>
      <c r="C5" s="2" t="s">
        <v>13</v>
      </c>
      <c r="D5" s="2">
        <v>3</v>
      </c>
      <c r="E5" s="2"/>
      <c r="F5" s="2"/>
      <c r="G5" s="35"/>
      <c r="H5" s="2"/>
      <c r="I5" s="2"/>
      <c r="J5" s="2"/>
    </row>
    <row r="6" spans="1:10">
      <c r="A6" s="2"/>
      <c r="B6" s="2" t="s">
        <v>73</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7"/>
  <sheetViews>
    <sheetView zoomScale="80" zoomScaleNormal="80" workbookViewId="0">
      <selection activeCell="E6" sqref="E6:I12"/>
    </sheetView>
  </sheetViews>
  <sheetFormatPr defaultRowHeight="15"/>
  <cols>
    <col min="1" max="1" width="4.42578125" customWidth="1"/>
    <col min="2" max="2" width="69.85546875" customWidth="1"/>
    <col min="3" max="3" width="9.5703125" customWidth="1"/>
    <col min="4" max="4" width="7.42578125" customWidth="1"/>
    <col min="5" max="6" width="10.42578125" customWidth="1"/>
    <col min="7" max="7" width="6.7109375" customWidth="1"/>
    <col min="8" max="1025" width="10.42578125" customWidth="1"/>
  </cols>
  <sheetData>
    <row r="1" spans="1:10">
      <c r="B1" t="s">
        <v>0</v>
      </c>
    </row>
    <row r="2" spans="1:10">
      <c r="B2" t="s">
        <v>1</v>
      </c>
    </row>
    <row r="4" spans="1:10">
      <c r="A4" t="s">
        <v>1277</v>
      </c>
    </row>
    <row r="5" spans="1:10" ht="77.25">
      <c r="A5" s="4" t="s">
        <v>3</v>
      </c>
      <c r="B5" s="4" t="s">
        <v>4</v>
      </c>
      <c r="C5" s="4" t="s">
        <v>5</v>
      </c>
      <c r="D5" s="4" t="s">
        <v>6</v>
      </c>
      <c r="E5" s="4" t="s">
        <v>7</v>
      </c>
      <c r="F5" s="4" t="s">
        <v>8</v>
      </c>
      <c r="G5" s="4" t="s">
        <v>9</v>
      </c>
      <c r="H5" s="4" t="s">
        <v>10</v>
      </c>
      <c r="I5" s="5" t="s">
        <v>11</v>
      </c>
      <c r="J5" s="5" t="s">
        <v>1559</v>
      </c>
    </row>
    <row r="6" spans="1:10" ht="387.75" customHeight="1">
      <c r="A6" s="2">
        <v>1</v>
      </c>
      <c r="B6" s="3" t="s">
        <v>1278</v>
      </c>
      <c r="C6" s="2" t="s">
        <v>301</v>
      </c>
      <c r="D6" s="2">
        <v>50</v>
      </c>
      <c r="E6" s="2"/>
      <c r="F6" s="2"/>
      <c r="G6" s="35"/>
      <c r="H6" s="2"/>
      <c r="I6" s="2"/>
      <c r="J6" s="2"/>
    </row>
    <row r="7" spans="1:10" ht="371.25" customHeight="1">
      <c r="A7" s="2">
        <v>2</v>
      </c>
      <c r="B7" s="3" t="s">
        <v>1279</v>
      </c>
      <c r="C7" s="2" t="s">
        <v>301</v>
      </c>
      <c r="D7" s="2">
        <v>25</v>
      </c>
      <c r="E7" s="2"/>
      <c r="F7" s="26"/>
      <c r="G7" s="35"/>
      <c r="H7" s="2"/>
      <c r="I7" s="26"/>
      <c r="J7" s="2"/>
    </row>
    <row r="8" spans="1:10" ht="384.75" customHeight="1">
      <c r="A8" s="2">
        <v>3</v>
      </c>
      <c r="B8" s="3" t="s">
        <v>1280</v>
      </c>
      <c r="C8" s="2" t="s">
        <v>301</v>
      </c>
      <c r="D8" s="2">
        <v>20</v>
      </c>
      <c r="E8" s="2"/>
      <c r="F8" s="26"/>
      <c r="G8" s="35"/>
      <c r="H8" s="2"/>
      <c r="I8" s="26"/>
      <c r="J8" s="2"/>
    </row>
    <row r="9" spans="1:10" ht="409.6">
      <c r="A9" s="2">
        <v>4</v>
      </c>
      <c r="B9" s="3" t="s">
        <v>1281</v>
      </c>
      <c r="C9" s="2" t="s">
        <v>301</v>
      </c>
      <c r="D9" s="2">
        <v>20</v>
      </c>
      <c r="E9" s="2"/>
      <c r="F9" s="26"/>
      <c r="G9" s="35"/>
      <c r="H9" s="2"/>
      <c r="I9" s="26"/>
      <c r="J9" s="2"/>
    </row>
    <row r="10" spans="1:10" ht="409.6" customHeight="1">
      <c r="A10" s="2">
        <v>5</v>
      </c>
      <c r="B10" s="3" t="s">
        <v>1282</v>
      </c>
      <c r="C10" s="2" t="s">
        <v>301</v>
      </c>
      <c r="D10" s="2">
        <v>20</v>
      </c>
      <c r="E10" s="2"/>
      <c r="F10" s="26"/>
      <c r="G10" s="35"/>
      <c r="H10" s="2"/>
      <c r="I10" s="26"/>
      <c r="J10" s="2"/>
    </row>
    <row r="11" spans="1:10">
      <c r="A11" s="2">
        <v>6</v>
      </c>
      <c r="B11" s="3" t="s">
        <v>1283</v>
      </c>
      <c r="C11" s="2" t="s">
        <v>301</v>
      </c>
      <c r="D11" s="2">
        <v>150</v>
      </c>
      <c r="E11" s="2"/>
      <c r="F11" s="26"/>
      <c r="G11" s="35"/>
      <c r="H11" s="2"/>
      <c r="I11" s="26"/>
      <c r="J11" s="2"/>
    </row>
    <row r="12" spans="1:10">
      <c r="A12" s="2"/>
      <c r="B12" s="2" t="s">
        <v>96</v>
      </c>
      <c r="C12" s="2"/>
      <c r="D12" s="2"/>
      <c r="E12" s="2"/>
      <c r="F12" s="34"/>
      <c r="G12" s="34"/>
      <c r="H12" s="34"/>
      <c r="I12" s="34"/>
      <c r="J12" s="2"/>
    </row>
    <row r="15" spans="1:10" s="27" customFormat="1" ht="45" customHeight="1">
      <c r="B15" s="61" t="s">
        <v>1565</v>
      </c>
      <c r="C15" s="61"/>
      <c r="D15" s="61"/>
      <c r="E15" s="61"/>
      <c r="F15" s="61"/>
      <c r="G15" s="61"/>
      <c r="H15" s="61"/>
      <c r="I15" s="61"/>
      <c r="J15" s="61"/>
    </row>
    <row r="16" spans="1:10" s="27" customFormat="1">
      <c r="B16" s="29" t="s">
        <v>74</v>
      </c>
      <c r="H16" s="27" t="s">
        <v>75</v>
      </c>
    </row>
    <row r="17" spans="2:9" s="27" customFormat="1">
      <c r="B17" s="29" t="s">
        <v>76</v>
      </c>
      <c r="I17" s="27" t="s">
        <v>77</v>
      </c>
    </row>
  </sheetData>
  <mergeCells count="1">
    <mergeCell ref="B15:J15"/>
  </mergeCells>
  <pageMargins left="0.78749999999999998" right="0.78749999999999998" top="1.05277777777778" bottom="1.05277777777778" header="0.78749999999999998" footer="0.78749999999999998"/>
  <pageSetup paperSize="9" scale="44" firstPageNumber="0" orientation="portrait" horizontalDpi="300" verticalDpi="300"/>
  <headerFooter>
    <oddHeader>&amp;C&amp;"Times New Roman,Normalny"&amp;12&amp;A</oddHeader>
    <oddFooter>&amp;C&amp;"Times New Roman,Normalny"&amp;12Strona &amp;P</oddFooter>
  </headerFooter>
  <rowBreaks count="1" manualBreakCount="1">
    <brk id="8" max="16383" man="1"/>
  </row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1D41A"/>
  </sheetPr>
  <dimension ref="A2:J13"/>
  <sheetViews>
    <sheetView topLeftCell="A5" zoomScaleNormal="100" workbookViewId="0">
      <selection activeCell="E7" sqref="E7:J8"/>
    </sheetView>
  </sheetViews>
  <sheetFormatPr defaultRowHeight="15"/>
  <cols>
    <col min="1" max="1" width="4.140625" customWidth="1"/>
    <col min="2" max="2" width="61.85546875" customWidth="1"/>
    <col min="3" max="6" width="10.42578125" customWidth="1"/>
    <col min="7" max="7" width="6.7109375" customWidth="1"/>
    <col min="8" max="1025" width="10.42578125" customWidth="1"/>
  </cols>
  <sheetData>
    <row r="2" spans="1:10">
      <c r="B2" t="s">
        <v>0</v>
      </c>
    </row>
    <row r="3" spans="1:10">
      <c r="B3" t="s">
        <v>1</v>
      </c>
    </row>
    <row r="5" spans="1:10" ht="14.65" customHeight="1">
      <c r="B5" s="63" t="s">
        <v>1284</v>
      </c>
      <c r="C5" s="63"/>
      <c r="D5" s="63"/>
      <c r="E5" s="63"/>
      <c r="F5" s="63"/>
    </row>
    <row r="6" spans="1:10" ht="77.25">
      <c r="A6" s="4" t="s">
        <v>3</v>
      </c>
      <c r="B6" s="4" t="s">
        <v>4</v>
      </c>
      <c r="C6" s="4" t="s">
        <v>5</v>
      </c>
      <c r="D6" s="4" t="s">
        <v>6</v>
      </c>
      <c r="E6" s="4" t="s">
        <v>7</v>
      </c>
      <c r="F6" s="4" t="s">
        <v>8</v>
      </c>
      <c r="G6" s="4" t="s">
        <v>9</v>
      </c>
      <c r="H6" s="4" t="s">
        <v>10</v>
      </c>
      <c r="I6" s="5" t="s">
        <v>11</v>
      </c>
      <c r="J6" s="5" t="s">
        <v>1559</v>
      </c>
    </row>
    <row r="7" spans="1:10" ht="360">
      <c r="A7" s="2">
        <v>1</v>
      </c>
      <c r="B7" s="3" t="s">
        <v>1285</v>
      </c>
      <c r="C7" s="2" t="s">
        <v>13</v>
      </c>
      <c r="D7" s="2">
        <v>500</v>
      </c>
      <c r="E7" s="2"/>
      <c r="F7" s="2"/>
      <c r="G7" s="35"/>
      <c r="H7" s="2"/>
      <c r="I7" s="2"/>
      <c r="J7" s="2"/>
    </row>
    <row r="8" spans="1:10">
      <c r="A8" s="2"/>
      <c r="B8" s="2" t="s">
        <v>96</v>
      </c>
      <c r="C8" s="2"/>
      <c r="D8" s="2"/>
      <c r="E8" s="2"/>
      <c r="F8" s="34"/>
      <c r="G8" s="34"/>
      <c r="H8" s="34"/>
      <c r="I8" s="34"/>
      <c r="J8"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2">
    <mergeCell ref="B5:F5"/>
    <mergeCell ref="B11:J11"/>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topLeftCell="A5" zoomScaleNormal="100" workbookViewId="0">
      <selection activeCell="E5" sqref="E5:I9"/>
    </sheetView>
  </sheetViews>
  <sheetFormatPr defaultRowHeight="15"/>
  <cols>
    <col min="1" max="1" width="4.28515625" customWidth="1"/>
    <col min="2" max="2" width="58.5703125" customWidth="1"/>
    <col min="3" max="3" width="10.42578125" customWidth="1"/>
    <col min="4" max="4" width="7.85546875" customWidth="1"/>
    <col min="5" max="1025" width="10.42578125" customWidth="1"/>
  </cols>
  <sheetData>
    <row r="1" spans="1:10">
      <c r="B1" t="s">
        <v>0</v>
      </c>
    </row>
    <row r="2" spans="1:10">
      <c r="B2" t="s">
        <v>1</v>
      </c>
    </row>
    <row r="3" spans="1:10" ht="13.9" customHeight="1">
      <c r="A3" s="63" t="s">
        <v>1286</v>
      </c>
      <c r="B3" s="63"/>
      <c r="C3" s="63"/>
      <c r="D3" s="63"/>
      <c r="E3" s="63"/>
      <c r="F3" s="63"/>
      <c r="G3" s="63"/>
      <c r="H3" s="63"/>
    </row>
    <row r="4" spans="1:10" ht="77.25">
      <c r="A4" s="4" t="s">
        <v>3</v>
      </c>
      <c r="B4" s="4" t="s">
        <v>4</v>
      </c>
      <c r="C4" s="4" t="s">
        <v>5</v>
      </c>
      <c r="D4" s="4" t="s">
        <v>6</v>
      </c>
      <c r="E4" s="4" t="s">
        <v>7</v>
      </c>
      <c r="F4" s="4" t="s">
        <v>8</v>
      </c>
      <c r="G4" s="4" t="s">
        <v>9</v>
      </c>
      <c r="H4" s="4" t="s">
        <v>10</v>
      </c>
      <c r="I4" s="5" t="s">
        <v>11</v>
      </c>
      <c r="J4" s="5" t="s">
        <v>1559</v>
      </c>
    </row>
    <row r="5" spans="1:10" ht="195" customHeight="1">
      <c r="A5" s="2">
        <v>1</v>
      </c>
      <c r="B5" s="3" t="s">
        <v>1287</v>
      </c>
      <c r="C5" s="2" t="s">
        <v>13</v>
      </c>
      <c r="D5" s="2">
        <v>1200</v>
      </c>
      <c r="E5" s="2"/>
      <c r="F5" s="2"/>
      <c r="G5" s="35"/>
      <c r="H5" s="2"/>
      <c r="I5" s="2"/>
      <c r="J5" s="2"/>
    </row>
    <row r="6" spans="1:10" ht="206.25" customHeight="1">
      <c r="A6" s="2">
        <v>2</v>
      </c>
      <c r="B6" s="3" t="s">
        <v>1288</v>
      </c>
      <c r="C6" s="2" t="s">
        <v>13</v>
      </c>
      <c r="D6" s="2">
        <v>1200</v>
      </c>
      <c r="E6" s="2"/>
      <c r="F6" s="26"/>
      <c r="G6" s="35"/>
      <c r="H6" s="2"/>
      <c r="I6" s="26"/>
      <c r="J6" s="2"/>
    </row>
    <row r="7" spans="1:10" ht="56.25" customHeight="1">
      <c r="A7" s="2">
        <v>3</v>
      </c>
      <c r="B7" s="3" t="s">
        <v>1289</v>
      </c>
      <c r="C7" s="2" t="s">
        <v>301</v>
      </c>
      <c r="D7" s="2">
        <v>1200</v>
      </c>
      <c r="E7" s="2"/>
      <c r="F7" s="26"/>
      <c r="G7" s="35"/>
      <c r="H7" s="2"/>
      <c r="I7" s="26"/>
      <c r="J7" s="2"/>
    </row>
    <row r="8" spans="1:10" ht="56.25" customHeight="1">
      <c r="A8" s="2">
        <v>4</v>
      </c>
      <c r="B8" s="3" t="s">
        <v>1290</v>
      </c>
      <c r="C8" s="2" t="s">
        <v>13</v>
      </c>
      <c r="D8" s="2">
        <v>1200</v>
      </c>
      <c r="E8" s="2"/>
      <c r="F8" s="26"/>
      <c r="G8" s="35"/>
      <c r="H8" s="2"/>
      <c r="I8" s="26"/>
      <c r="J8" s="2"/>
    </row>
    <row r="9" spans="1:10">
      <c r="A9" s="2"/>
      <c r="B9" s="2" t="s">
        <v>73</v>
      </c>
      <c r="C9" s="2"/>
      <c r="D9" s="2"/>
      <c r="E9" s="2"/>
      <c r="F9" s="34"/>
      <c r="G9" s="34"/>
      <c r="H9" s="34"/>
      <c r="I9" s="34"/>
      <c r="J9"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2">
    <mergeCell ref="A3:H3"/>
    <mergeCell ref="B11:J11"/>
  </mergeCells>
  <pageMargins left="0.78749999999999998" right="0.78749999999999998" top="1.05277777777778" bottom="1.05277777777778" header="0.78749999999999998" footer="0.78749999999999998"/>
  <pageSetup paperSize="9" scale="57" firstPageNumber="0" orientation="portrait" horizontalDpi="300" verticalDpi="300"/>
  <headerFooter>
    <oddHeader>&amp;C&amp;"Times New Roman,Normalny"&amp;12&amp;A</oddHeader>
    <oddFooter>&amp;C&amp;"Times New Roman,Normalny"&amp;12Strona &amp;P</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Normal="100" workbookViewId="0">
      <selection activeCell="E5" sqref="E5:I7"/>
    </sheetView>
  </sheetViews>
  <sheetFormatPr defaultRowHeight="15"/>
  <cols>
    <col min="1" max="1" width="3.7109375" customWidth="1"/>
    <col min="2" max="2" width="62.140625" customWidth="1"/>
    <col min="3" max="6" width="10.42578125" customWidth="1"/>
    <col min="7" max="7" width="6.28515625" customWidth="1"/>
    <col min="8" max="1025" width="10.42578125" customWidth="1"/>
  </cols>
  <sheetData>
    <row r="1" spans="1:10">
      <c r="B1" t="s">
        <v>0</v>
      </c>
    </row>
    <row r="2" spans="1:10">
      <c r="B2" t="s">
        <v>1</v>
      </c>
    </row>
    <row r="3" spans="1:10">
      <c r="A3" t="s">
        <v>1291</v>
      </c>
    </row>
    <row r="4" spans="1:10" ht="77.25">
      <c r="A4" s="4" t="s">
        <v>3</v>
      </c>
      <c r="B4" s="4" t="s">
        <v>4</v>
      </c>
      <c r="C4" s="4" t="s">
        <v>5</v>
      </c>
      <c r="D4" s="4" t="s">
        <v>6</v>
      </c>
      <c r="E4" s="4" t="s">
        <v>7</v>
      </c>
      <c r="F4" s="4" t="s">
        <v>8</v>
      </c>
      <c r="G4" s="4" t="s">
        <v>9</v>
      </c>
      <c r="H4" s="4" t="s">
        <v>10</v>
      </c>
      <c r="I4" s="5" t="s">
        <v>11</v>
      </c>
      <c r="J4" s="5" t="s">
        <v>1559</v>
      </c>
    </row>
    <row r="5" spans="1:10" ht="73.5" customHeight="1">
      <c r="A5" s="2">
        <v>1</v>
      </c>
      <c r="B5" s="3" t="s">
        <v>1292</v>
      </c>
      <c r="C5" s="2" t="s">
        <v>1293</v>
      </c>
      <c r="D5" s="2">
        <v>10</v>
      </c>
      <c r="E5" s="2"/>
      <c r="F5" s="2"/>
      <c r="G5" s="35"/>
      <c r="H5" s="2"/>
      <c r="I5" s="2"/>
      <c r="J5" s="2"/>
    </row>
    <row r="6" spans="1:10" ht="73.5" customHeight="1">
      <c r="A6" s="2">
        <v>2</v>
      </c>
      <c r="B6" s="3" t="s">
        <v>1294</v>
      </c>
      <c r="C6" s="2" t="s">
        <v>1293</v>
      </c>
      <c r="D6" s="2">
        <v>4</v>
      </c>
      <c r="E6" s="2"/>
      <c r="F6" s="26"/>
      <c r="G6" s="35"/>
      <c r="H6" s="2"/>
      <c r="I6" s="26"/>
      <c r="J6" s="2"/>
    </row>
    <row r="7" spans="1:10">
      <c r="A7" s="2"/>
      <c r="B7" s="2" t="s">
        <v>96</v>
      </c>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4.42578125" customWidth="1"/>
    <col min="2" max="2" width="56.7109375" customWidth="1"/>
    <col min="3" max="3" width="10.42578125" customWidth="1"/>
    <col min="4" max="4" width="7.42578125" customWidth="1"/>
    <col min="5" max="6" width="10.42578125" customWidth="1"/>
    <col min="7" max="7" width="8.42578125" customWidth="1"/>
    <col min="8" max="1025" width="10.42578125" customWidth="1"/>
  </cols>
  <sheetData>
    <row r="1" spans="1:10">
      <c r="B1" t="s">
        <v>0</v>
      </c>
    </row>
    <row r="2" spans="1:10">
      <c r="B2" t="s">
        <v>1</v>
      </c>
    </row>
    <row r="3" spans="1:10" ht="13.9" customHeight="1">
      <c r="A3" s="63" t="s">
        <v>1295</v>
      </c>
      <c r="B3" s="63"/>
      <c r="C3" s="63"/>
      <c r="D3" s="63"/>
      <c r="E3" s="63"/>
      <c r="F3" s="63"/>
      <c r="G3" s="63"/>
      <c r="H3" s="63"/>
    </row>
    <row r="4" spans="1:10" ht="77.25">
      <c r="A4" s="4" t="s">
        <v>3</v>
      </c>
      <c r="B4" s="4" t="s">
        <v>4</v>
      </c>
      <c r="C4" s="4" t="s">
        <v>5</v>
      </c>
      <c r="D4" s="4" t="s">
        <v>6</v>
      </c>
      <c r="E4" s="4" t="s">
        <v>7</v>
      </c>
      <c r="F4" s="4" t="s">
        <v>8</v>
      </c>
      <c r="G4" s="4" t="s">
        <v>9</v>
      </c>
      <c r="H4" s="4" t="s">
        <v>10</v>
      </c>
      <c r="I4" s="5" t="s">
        <v>11</v>
      </c>
      <c r="J4" s="5" t="s">
        <v>1559</v>
      </c>
    </row>
    <row r="5" spans="1:10" ht="284.25" customHeight="1">
      <c r="A5" s="2">
        <v>1</v>
      </c>
      <c r="B5" s="3" t="s">
        <v>1296</v>
      </c>
      <c r="C5" s="2" t="s">
        <v>1297</v>
      </c>
      <c r="D5" s="2">
        <v>10</v>
      </c>
      <c r="E5" s="2"/>
      <c r="F5" s="2"/>
      <c r="G5" s="35"/>
      <c r="H5" s="2"/>
      <c r="I5" s="2"/>
      <c r="J5" s="2"/>
    </row>
    <row r="6" spans="1:10">
      <c r="A6" s="2"/>
      <c r="B6" s="2" t="s">
        <v>73</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2">
    <mergeCell ref="A3:H3"/>
    <mergeCell ref="B9:J9"/>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4.28515625" customWidth="1"/>
    <col min="2" max="2" width="47.7109375" customWidth="1"/>
    <col min="3" max="6" width="10.42578125" customWidth="1"/>
    <col min="7" max="7" width="7.42578125" customWidth="1"/>
    <col min="8" max="1025" width="10.42578125" customWidth="1"/>
  </cols>
  <sheetData>
    <row r="1" spans="1:10">
      <c r="B1" t="s">
        <v>0</v>
      </c>
    </row>
    <row r="2" spans="1:10">
      <c r="B2" t="s">
        <v>1</v>
      </c>
    </row>
    <row r="3" spans="1:10">
      <c r="A3" t="s">
        <v>1298</v>
      </c>
    </row>
    <row r="4" spans="1:10" ht="77.25">
      <c r="A4" s="4" t="s">
        <v>3</v>
      </c>
      <c r="B4" s="4" t="s">
        <v>4</v>
      </c>
      <c r="C4" s="4" t="s">
        <v>5</v>
      </c>
      <c r="D4" s="4" t="s">
        <v>6</v>
      </c>
      <c r="E4" s="4" t="s">
        <v>7</v>
      </c>
      <c r="F4" s="4" t="s">
        <v>8</v>
      </c>
      <c r="G4" s="4" t="s">
        <v>9</v>
      </c>
      <c r="H4" s="4" t="s">
        <v>10</v>
      </c>
      <c r="I4" s="5" t="s">
        <v>11</v>
      </c>
      <c r="J4" s="5" t="s">
        <v>1559</v>
      </c>
    </row>
    <row r="5" spans="1:10" ht="150">
      <c r="A5" s="2">
        <v>1</v>
      </c>
      <c r="B5" s="3" t="s">
        <v>1299</v>
      </c>
      <c r="C5" s="2" t="s">
        <v>1272</v>
      </c>
      <c r="D5" s="2">
        <v>30</v>
      </c>
      <c r="E5" s="2"/>
      <c r="F5" s="2"/>
      <c r="G5" s="35"/>
      <c r="H5" s="2"/>
      <c r="I5" s="2"/>
      <c r="J5" s="2"/>
    </row>
    <row r="6" spans="1:10">
      <c r="A6" s="2"/>
      <c r="B6" s="2" t="s">
        <v>96</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7" firstPageNumber="0" orientation="portrait" horizontalDpi="300" verticalDpi="300"/>
  <headerFooter>
    <oddHeader>&amp;C&amp;"Times New Roman,Normalny"&amp;12&amp;A</oddHeader>
    <oddFooter>&amp;C&amp;"Times New Roman,Normalny"&amp;12Strona &amp;P</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Normal="100" workbookViewId="0">
      <selection activeCell="E6" sqref="E6:I9"/>
    </sheetView>
  </sheetViews>
  <sheetFormatPr defaultRowHeight="15"/>
  <cols>
    <col min="1" max="1" width="4.42578125" customWidth="1"/>
    <col min="2" max="2" width="56.140625" customWidth="1"/>
    <col min="3" max="1025" width="10.42578125" customWidth="1"/>
  </cols>
  <sheetData>
    <row r="1" spans="1:10">
      <c r="B1" t="s">
        <v>0</v>
      </c>
    </row>
    <row r="2" spans="1:10">
      <c r="B2" t="s">
        <v>1</v>
      </c>
    </row>
    <row r="4" spans="1:10">
      <c r="A4" t="s">
        <v>1300</v>
      </c>
    </row>
    <row r="5" spans="1:10" ht="77.25">
      <c r="A5" s="4" t="s">
        <v>3</v>
      </c>
      <c r="B5" s="4" t="s">
        <v>4</v>
      </c>
      <c r="C5" s="4" t="s">
        <v>5</v>
      </c>
      <c r="D5" s="4" t="s">
        <v>6</v>
      </c>
      <c r="E5" s="4" t="s">
        <v>7</v>
      </c>
      <c r="F5" s="4" t="s">
        <v>8</v>
      </c>
      <c r="G5" s="4" t="s">
        <v>9</v>
      </c>
      <c r="H5" s="4" t="s">
        <v>10</v>
      </c>
      <c r="I5" s="5" t="s">
        <v>11</v>
      </c>
      <c r="J5" s="5" t="s">
        <v>1559</v>
      </c>
    </row>
    <row r="6" spans="1:10" ht="30">
      <c r="A6" s="2">
        <v>1</v>
      </c>
      <c r="B6" s="3" t="s">
        <v>1301</v>
      </c>
      <c r="C6" s="2" t="s">
        <v>13</v>
      </c>
      <c r="D6" s="2">
        <v>6</v>
      </c>
      <c r="E6" s="2"/>
      <c r="F6" s="2"/>
      <c r="G6" s="35"/>
      <c r="H6" s="2"/>
      <c r="I6" s="2"/>
      <c r="J6" s="2"/>
    </row>
    <row r="7" spans="1:10" ht="30">
      <c r="A7" s="2">
        <v>2</v>
      </c>
      <c r="B7" s="3" t="s">
        <v>1302</v>
      </c>
      <c r="C7" s="2" t="s">
        <v>13</v>
      </c>
      <c r="D7" s="2">
        <v>6</v>
      </c>
      <c r="E7" s="2"/>
      <c r="F7" s="26"/>
      <c r="G7" s="35"/>
      <c r="H7" s="2"/>
      <c r="I7" s="26"/>
      <c r="J7" s="2"/>
    </row>
    <row r="8" spans="1:10">
      <c r="A8" s="2">
        <v>3</v>
      </c>
      <c r="B8" s="3" t="s">
        <v>1303</v>
      </c>
      <c r="C8" s="2" t="s">
        <v>13</v>
      </c>
      <c r="D8" s="2">
        <v>4</v>
      </c>
      <c r="E8" s="2"/>
      <c r="F8" s="26"/>
      <c r="G8" s="35"/>
      <c r="H8" s="2"/>
      <c r="I8" s="26"/>
      <c r="J8" s="2"/>
    </row>
    <row r="9" spans="1:10">
      <c r="A9" s="2"/>
      <c r="B9" s="2" t="s">
        <v>96</v>
      </c>
      <c r="C9" s="2"/>
      <c r="D9" s="2"/>
      <c r="E9" s="2"/>
      <c r="F9" s="34"/>
      <c r="G9" s="34"/>
      <c r="H9" s="34"/>
      <c r="I9" s="34"/>
      <c r="J9" s="34"/>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1">
    <mergeCell ref="B12:J12"/>
  </mergeCells>
  <pageMargins left="0.78749999999999998" right="0.78749999999999998" top="1.05277777777778" bottom="1.05277777777778" header="0.78749999999999998" footer="0.78749999999999998"/>
  <pageSetup paperSize="9" scale="54" firstPageNumber="0" orientation="portrait" horizontalDpi="300" verticalDpi="300"/>
  <headerFooter>
    <oddHeader>&amp;C&amp;"Times New Roman,Normalny"&amp;12&amp;A</oddHeader>
    <oddFooter>&amp;C&amp;"Times New Roman,Normalny"&amp;12Strona &amp;P</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Normal="100" workbookViewId="0">
      <selection activeCell="E5" sqref="E5:I6"/>
    </sheetView>
  </sheetViews>
  <sheetFormatPr defaultRowHeight="15"/>
  <cols>
    <col min="1" max="1" width="4.28515625" customWidth="1"/>
    <col min="2" max="2" width="57.42578125" customWidth="1"/>
    <col min="3" max="6" width="10.42578125" customWidth="1"/>
    <col min="7" max="7" width="7.7109375" customWidth="1"/>
    <col min="8" max="1025" width="10.42578125" customWidth="1"/>
  </cols>
  <sheetData>
    <row r="1" spans="1:10">
      <c r="B1" t="s">
        <v>0</v>
      </c>
    </row>
    <row r="2" spans="1:10">
      <c r="B2" t="s">
        <v>1</v>
      </c>
    </row>
    <row r="3" spans="1:10">
      <c r="A3" t="s">
        <v>1304</v>
      </c>
    </row>
    <row r="4" spans="1:10" ht="77.25">
      <c r="A4" s="4" t="s">
        <v>3</v>
      </c>
      <c r="B4" s="4" t="s">
        <v>4</v>
      </c>
      <c r="C4" s="4" t="s">
        <v>5</v>
      </c>
      <c r="D4" s="4" t="s">
        <v>6</v>
      </c>
      <c r="E4" s="4" t="s">
        <v>7</v>
      </c>
      <c r="F4" s="4" t="s">
        <v>8</v>
      </c>
      <c r="G4" s="4" t="s">
        <v>9</v>
      </c>
      <c r="H4" s="4" t="s">
        <v>10</v>
      </c>
      <c r="I4" s="5" t="s">
        <v>11</v>
      </c>
      <c r="J4" s="5" t="s">
        <v>1559</v>
      </c>
    </row>
    <row r="5" spans="1:10" ht="45">
      <c r="A5" s="2">
        <v>1</v>
      </c>
      <c r="B5" s="3" t="s">
        <v>1305</v>
      </c>
      <c r="C5" s="2" t="s">
        <v>301</v>
      </c>
      <c r="D5" s="2">
        <v>60</v>
      </c>
      <c r="E5" s="2"/>
      <c r="F5" s="2"/>
      <c r="G5" s="35"/>
      <c r="H5" s="2"/>
      <c r="I5" s="2"/>
      <c r="J5" s="2"/>
    </row>
    <row r="6" spans="1:10">
      <c r="A6" s="2"/>
      <c r="B6" s="2" t="s">
        <v>96</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scale="53" firstPageNumber="0" orientation="portrait" horizontalDpi="300" verticalDpi="300"/>
  <headerFooter>
    <oddHeader>&amp;C&amp;"Times New Roman,Normalny"&amp;12&amp;A</oddHeader>
    <oddFooter>&amp;C&amp;"Times New Roman,Normalny"&amp;12Strona &amp;P</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Normal="100" workbookViewId="0">
      <selection activeCell="E5" sqref="E5:I8"/>
    </sheetView>
  </sheetViews>
  <sheetFormatPr defaultRowHeight="15"/>
  <cols>
    <col min="1" max="1" width="3.42578125" customWidth="1"/>
    <col min="2" max="2" width="50.5703125" customWidth="1"/>
    <col min="3" max="6" width="10.42578125" customWidth="1"/>
    <col min="7" max="7" width="6.140625" customWidth="1"/>
    <col min="8" max="1025" width="10.42578125" customWidth="1"/>
  </cols>
  <sheetData>
    <row r="1" spans="1:10">
      <c r="B1" t="s">
        <v>0</v>
      </c>
    </row>
    <row r="2" spans="1:10">
      <c r="B2" t="s">
        <v>1</v>
      </c>
    </row>
    <row r="3" spans="1:10">
      <c r="A3" t="s">
        <v>1306</v>
      </c>
    </row>
    <row r="4" spans="1:10" ht="77.25">
      <c r="A4" s="4" t="s">
        <v>3</v>
      </c>
      <c r="B4" s="4" t="s">
        <v>4</v>
      </c>
      <c r="C4" s="4" t="s">
        <v>5</v>
      </c>
      <c r="D4" s="4" t="s">
        <v>6</v>
      </c>
      <c r="E4" s="4" t="s">
        <v>7</v>
      </c>
      <c r="F4" s="4" t="s">
        <v>8</v>
      </c>
      <c r="G4" s="4" t="s">
        <v>9</v>
      </c>
      <c r="H4" s="4" t="s">
        <v>10</v>
      </c>
      <c r="I4" s="5" t="s">
        <v>11</v>
      </c>
      <c r="J4" s="5" t="s">
        <v>1559</v>
      </c>
    </row>
    <row r="5" spans="1:10" ht="30">
      <c r="A5" s="2">
        <v>1</v>
      </c>
      <c r="B5" s="3" t="s">
        <v>1307</v>
      </c>
      <c r="C5" s="2" t="s">
        <v>762</v>
      </c>
      <c r="D5" s="2">
        <v>5</v>
      </c>
      <c r="E5" s="2"/>
      <c r="F5" s="2"/>
      <c r="G5" s="35"/>
      <c r="H5" s="2"/>
      <c r="I5" s="2"/>
      <c r="J5" s="2"/>
    </row>
    <row r="6" spans="1:10" ht="30">
      <c r="A6" s="2">
        <v>2</v>
      </c>
      <c r="B6" s="3" t="s">
        <v>1308</v>
      </c>
      <c r="C6" s="2" t="s">
        <v>1272</v>
      </c>
      <c r="D6" s="2">
        <v>4</v>
      </c>
      <c r="E6" s="2"/>
      <c r="F6" s="26"/>
      <c r="G6" s="35"/>
      <c r="H6" s="2"/>
      <c r="I6" s="26"/>
      <c r="J6" s="2"/>
    </row>
    <row r="7" spans="1:10" ht="30">
      <c r="A7" s="2">
        <v>3</v>
      </c>
      <c r="B7" s="3" t="s">
        <v>1309</v>
      </c>
      <c r="C7" s="2" t="s">
        <v>1272</v>
      </c>
      <c r="D7" s="2">
        <v>10</v>
      </c>
      <c r="E7" s="2"/>
      <c r="F7" s="26"/>
      <c r="G7" s="35"/>
      <c r="H7" s="2"/>
      <c r="I7" s="26"/>
      <c r="J7" s="2"/>
    </row>
    <row r="8" spans="1:10">
      <c r="A8" s="2"/>
      <c r="B8" s="2" t="s">
        <v>96</v>
      </c>
      <c r="C8" s="2"/>
      <c r="D8" s="2"/>
      <c r="E8" s="2"/>
      <c r="F8" s="34"/>
      <c r="G8" s="34"/>
      <c r="H8" s="34"/>
      <c r="I8" s="34"/>
      <c r="J8"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25" right="0.25" top="0.75" bottom="0.75" header="0.3" footer="0.3"/>
  <pageSetup paperSize="9" scale="56" firstPageNumber="0" orientation="portrait" horizontalDpi="300" verticalDpi="300"/>
  <headerFooter>
    <oddHeader>&amp;C&amp;"Times New Roman,Normalny"&amp;12&amp;A</oddHeader>
    <oddFooter>&amp;C&amp;"Times New Roman,Normalny"&amp;12Strona &amp;P</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95" zoomScaleNormal="95" workbookViewId="0">
      <selection activeCell="E6" sqref="E6:I8"/>
    </sheetView>
  </sheetViews>
  <sheetFormatPr defaultRowHeight="15"/>
  <cols>
    <col min="1" max="1" width="4" customWidth="1"/>
    <col min="2" max="2" width="53.42578125" customWidth="1"/>
    <col min="3" max="1025" width="10.42578125" customWidth="1"/>
  </cols>
  <sheetData>
    <row r="2" spans="1:10">
      <c r="B2" t="s">
        <v>1023</v>
      </c>
    </row>
    <row r="3" spans="1:10">
      <c r="B3" t="s">
        <v>1</v>
      </c>
    </row>
    <row r="4" spans="1:10">
      <c r="A4" t="s">
        <v>1310</v>
      </c>
    </row>
    <row r="5" spans="1:10" ht="77.25">
      <c r="A5" s="4" t="s">
        <v>3</v>
      </c>
      <c r="B5" s="4" t="s">
        <v>4</v>
      </c>
      <c r="C5" s="4" t="s">
        <v>5</v>
      </c>
      <c r="D5" s="4" t="s">
        <v>6</v>
      </c>
      <c r="E5" s="4" t="s">
        <v>7</v>
      </c>
      <c r="F5" s="4" t="s">
        <v>8</v>
      </c>
      <c r="G5" s="4" t="s">
        <v>9</v>
      </c>
      <c r="H5" s="4" t="s">
        <v>10</v>
      </c>
      <c r="I5" s="5" t="s">
        <v>11</v>
      </c>
      <c r="J5" s="5" t="s">
        <v>1559</v>
      </c>
    </row>
    <row r="6" spans="1:10" ht="195">
      <c r="A6" s="2">
        <v>1</v>
      </c>
      <c r="B6" s="3" t="s">
        <v>1311</v>
      </c>
      <c r="C6" s="2" t="s">
        <v>578</v>
      </c>
      <c r="D6" s="2">
        <v>70</v>
      </c>
      <c r="E6" s="2"/>
      <c r="F6" s="2"/>
      <c r="G6" s="35"/>
      <c r="H6" s="2"/>
      <c r="I6" s="2"/>
      <c r="J6" s="2"/>
    </row>
    <row r="7" spans="1:10" ht="150.75" customHeight="1">
      <c r="A7" s="2">
        <v>2</v>
      </c>
      <c r="B7" s="3" t="s">
        <v>1312</v>
      </c>
      <c r="C7" s="2" t="s">
        <v>578</v>
      </c>
      <c r="D7" s="2">
        <v>70</v>
      </c>
      <c r="E7" s="2"/>
      <c r="F7" s="2"/>
      <c r="G7" s="35"/>
      <c r="H7" s="2"/>
      <c r="I7" s="26"/>
      <c r="J7" s="2"/>
    </row>
    <row r="8" spans="1:10">
      <c r="A8" s="2"/>
      <c r="B8" s="2"/>
      <c r="C8" s="2"/>
      <c r="D8" s="2"/>
      <c r="E8" s="2"/>
      <c r="F8" s="2"/>
      <c r="G8" s="2"/>
      <c r="H8" s="2"/>
      <c r="I8" s="2"/>
      <c r="J8"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topLeftCell="A2" zoomScale="95" zoomScaleNormal="95" workbookViewId="0">
      <selection activeCell="E5" sqref="E5:I7"/>
    </sheetView>
  </sheetViews>
  <sheetFormatPr defaultRowHeight="15"/>
  <cols>
    <col min="1" max="1" width="3.7109375" customWidth="1"/>
    <col min="2" max="2" width="52" customWidth="1"/>
    <col min="3" max="1025" width="10.42578125" customWidth="1"/>
  </cols>
  <sheetData>
    <row r="1" spans="1:10">
      <c r="B1" t="s">
        <v>1313</v>
      </c>
    </row>
    <row r="2" spans="1:10">
      <c r="B2" t="s">
        <v>1314</v>
      </c>
      <c r="D2" t="s">
        <v>1315</v>
      </c>
    </row>
    <row r="3" spans="1:10">
      <c r="A3" t="s">
        <v>1316</v>
      </c>
    </row>
    <row r="4" spans="1:10" ht="77.25">
      <c r="A4" s="4" t="s">
        <v>3</v>
      </c>
      <c r="B4" s="4" t="s">
        <v>4</v>
      </c>
      <c r="C4" s="4" t="s">
        <v>5</v>
      </c>
      <c r="D4" s="4" t="s">
        <v>6</v>
      </c>
      <c r="E4" s="4" t="s">
        <v>7</v>
      </c>
      <c r="F4" s="4" t="s">
        <v>8</v>
      </c>
      <c r="G4" s="4" t="s">
        <v>9</v>
      </c>
      <c r="H4" s="4" t="s">
        <v>10</v>
      </c>
      <c r="I4" s="5" t="s">
        <v>11</v>
      </c>
      <c r="J4" s="5" t="s">
        <v>1559</v>
      </c>
    </row>
    <row r="5" spans="1:10" ht="209.65" customHeight="1">
      <c r="A5" s="2">
        <v>1</v>
      </c>
      <c r="B5" s="3" t="s">
        <v>1317</v>
      </c>
      <c r="C5" s="2" t="s">
        <v>13</v>
      </c>
      <c r="D5" s="2">
        <v>1000</v>
      </c>
      <c r="E5" s="2"/>
      <c r="F5" s="2"/>
      <c r="G5" s="35"/>
      <c r="H5" s="2"/>
      <c r="I5" s="2"/>
      <c r="J5" s="2"/>
    </row>
    <row r="6" spans="1:10" ht="43.9" customHeight="1">
      <c r="A6" s="2">
        <v>2</v>
      </c>
      <c r="B6" s="3" t="s">
        <v>1318</v>
      </c>
      <c r="C6" s="2" t="s">
        <v>13</v>
      </c>
      <c r="D6" s="2">
        <v>1500</v>
      </c>
      <c r="E6" s="2"/>
      <c r="F6" s="2"/>
      <c r="G6" s="35"/>
      <c r="H6" s="2"/>
      <c r="I6" s="26"/>
      <c r="J6" s="2"/>
    </row>
    <row r="7" spans="1:10">
      <c r="A7" s="2"/>
      <c r="B7" s="2" t="s">
        <v>73</v>
      </c>
      <c r="C7" s="2"/>
      <c r="D7" s="2"/>
      <c r="E7" s="2"/>
      <c r="F7" s="2"/>
      <c r="G7" s="2"/>
      <c r="H7" s="2"/>
      <c r="I7" s="2"/>
      <c r="J7" s="2"/>
    </row>
    <row r="9" spans="1:10" s="27" customFormat="1" ht="45" customHeight="1">
      <c r="B9" s="61" t="s">
        <v>1591</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5"/>
  <sheetViews>
    <sheetView zoomScale="95" zoomScaleNormal="95" workbookViewId="0">
      <selection activeCell="E6" sqref="E6:I9"/>
    </sheetView>
  </sheetViews>
  <sheetFormatPr defaultRowHeight="15"/>
  <cols>
    <col min="1" max="1" width="5" customWidth="1"/>
    <col min="2" max="2" width="67.140625" customWidth="1"/>
    <col min="3" max="1025" width="10.42578125" customWidth="1"/>
  </cols>
  <sheetData>
    <row r="2" spans="1:10">
      <c r="B2" t="s">
        <v>1023</v>
      </c>
    </row>
    <row r="3" spans="1:10">
      <c r="B3" t="s">
        <v>1</v>
      </c>
    </row>
    <row r="4" spans="1:10">
      <c r="A4" t="s">
        <v>1319</v>
      </c>
    </row>
    <row r="5" spans="1:10" ht="77.25">
      <c r="A5" s="4" t="s">
        <v>3</v>
      </c>
      <c r="B5" s="4" t="s">
        <v>4</v>
      </c>
      <c r="C5" s="4" t="s">
        <v>5</v>
      </c>
      <c r="D5" s="4" t="s">
        <v>6</v>
      </c>
      <c r="E5" s="4" t="s">
        <v>7</v>
      </c>
      <c r="F5" s="4" t="s">
        <v>8</v>
      </c>
      <c r="G5" s="4" t="s">
        <v>9</v>
      </c>
      <c r="H5" s="4" t="s">
        <v>10</v>
      </c>
      <c r="I5" s="5" t="s">
        <v>11</v>
      </c>
      <c r="J5" s="5" t="s">
        <v>1559</v>
      </c>
    </row>
    <row r="6" spans="1:10" ht="192.75" customHeight="1">
      <c r="A6" s="2">
        <v>1</v>
      </c>
      <c r="B6" s="3" t="s">
        <v>1320</v>
      </c>
      <c r="C6" s="2" t="s">
        <v>13</v>
      </c>
      <c r="D6" s="2">
        <v>150</v>
      </c>
      <c r="E6" s="2"/>
      <c r="F6" s="2"/>
      <c r="G6" s="35"/>
      <c r="H6" s="2"/>
      <c r="I6" s="2"/>
      <c r="J6" s="2"/>
    </row>
    <row r="7" spans="1:10" ht="206.25" customHeight="1">
      <c r="A7" s="2">
        <v>2</v>
      </c>
      <c r="B7" s="3" t="s">
        <v>1321</v>
      </c>
      <c r="C7" s="2" t="s">
        <v>13</v>
      </c>
      <c r="D7" s="2">
        <v>50</v>
      </c>
      <c r="E7" s="2"/>
      <c r="F7" s="26"/>
      <c r="G7" s="35"/>
      <c r="H7" s="2"/>
      <c r="I7" s="26"/>
      <c r="J7" s="2"/>
    </row>
    <row r="8" spans="1:10" ht="195.75" customHeight="1">
      <c r="A8" s="2">
        <v>3</v>
      </c>
      <c r="B8" s="3" t="s">
        <v>1322</v>
      </c>
      <c r="C8" s="2" t="s">
        <v>13</v>
      </c>
      <c r="D8" s="2">
        <v>50</v>
      </c>
      <c r="E8" s="2"/>
      <c r="F8" s="26"/>
      <c r="G8" s="35"/>
      <c r="H8" s="2"/>
      <c r="I8" s="26"/>
      <c r="J8" s="2"/>
    </row>
    <row r="9" spans="1:10">
      <c r="A9" s="2"/>
      <c r="B9" s="2" t="s">
        <v>1323</v>
      </c>
      <c r="C9" s="2"/>
      <c r="D9" s="2"/>
      <c r="E9" s="2"/>
      <c r="F9" s="34"/>
      <c r="G9" s="34"/>
      <c r="H9" s="34"/>
      <c r="I9" s="34"/>
      <c r="J9" s="2"/>
    </row>
    <row r="13" spans="1:10" s="27" customFormat="1" ht="45" customHeight="1">
      <c r="B13" s="61" t="s">
        <v>1565</v>
      </c>
      <c r="C13" s="61"/>
      <c r="D13" s="61"/>
      <c r="E13" s="61"/>
      <c r="F13" s="61"/>
      <c r="G13" s="61"/>
      <c r="H13" s="61"/>
      <c r="I13" s="61"/>
      <c r="J13" s="61"/>
    </row>
    <row r="14" spans="1:10" s="27" customFormat="1">
      <c r="B14" s="29" t="s">
        <v>74</v>
      </c>
      <c r="H14" s="27" t="s">
        <v>75</v>
      </c>
    </row>
    <row r="15" spans="1:10" s="27" customFormat="1">
      <c r="B15" s="29" t="s">
        <v>76</v>
      </c>
      <c r="I15" s="27" t="s">
        <v>77</v>
      </c>
    </row>
  </sheetData>
  <mergeCells count="1">
    <mergeCell ref="B13:J13"/>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activeCell="E6" sqref="E6:I7"/>
    </sheetView>
  </sheetViews>
  <sheetFormatPr defaultRowHeight="15"/>
  <cols>
    <col min="1" max="1" width="3.85546875" style="24" customWidth="1"/>
    <col min="2" max="2" width="65.42578125" style="24" customWidth="1"/>
    <col min="3" max="1025" width="10.42578125" style="24" customWidth="1"/>
    <col min="1026" max="16384" width="9.140625" style="24"/>
  </cols>
  <sheetData>
    <row r="1" spans="1:10">
      <c r="A1" s="24" t="s">
        <v>229</v>
      </c>
      <c r="H1" s="24" t="s">
        <v>325</v>
      </c>
    </row>
    <row r="4" spans="1:10">
      <c r="A4" s="63" t="s">
        <v>1582</v>
      </c>
      <c r="B4" s="63"/>
      <c r="C4" s="63"/>
      <c r="D4" s="63"/>
      <c r="E4" s="63"/>
      <c r="F4" s="63"/>
      <c r="G4" s="63"/>
      <c r="H4" s="63"/>
      <c r="I4" s="63"/>
      <c r="J4" s="63"/>
    </row>
    <row r="5" spans="1:10" ht="77.25">
      <c r="A5" s="4" t="s">
        <v>3</v>
      </c>
      <c r="B5" s="4" t="s">
        <v>4</v>
      </c>
      <c r="C5" s="4" t="s">
        <v>5</v>
      </c>
      <c r="D5" s="4" t="s">
        <v>6</v>
      </c>
      <c r="E5" s="4" t="s">
        <v>7</v>
      </c>
      <c r="F5" s="4" t="s">
        <v>8</v>
      </c>
      <c r="G5" s="4" t="s">
        <v>9</v>
      </c>
      <c r="H5" s="4" t="s">
        <v>10</v>
      </c>
      <c r="I5" s="5" t="s">
        <v>11</v>
      </c>
      <c r="J5" s="5" t="s">
        <v>1559</v>
      </c>
    </row>
    <row r="6" spans="1:10">
      <c r="A6" s="23">
        <v>1</v>
      </c>
      <c r="B6" s="23" t="s">
        <v>1563</v>
      </c>
      <c r="C6" s="23" t="s">
        <v>1151</v>
      </c>
      <c r="D6" s="23">
        <v>8</v>
      </c>
      <c r="E6" s="23"/>
      <c r="F6" s="23"/>
      <c r="G6" s="35"/>
      <c r="H6" s="23"/>
      <c r="I6" s="23"/>
      <c r="J6" s="23"/>
    </row>
    <row r="7" spans="1:10">
      <c r="A7" s="23"/>
      <c r="B7" s="23" t="s">
        <v>73</v>
      </c>
      <c r="C7" s="23"/>
      <c r="D7" s="23"/>
      <c r="E7" s="23"/>
      <c r="F7" s="34"/>
      <c r="G7" s="34"/>
      <c r="H7" s="34"/>
      <c r="I7" s="34"/>
      <c r="J7" s="23"/>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2">
    <mergeCell ref="A4:J4"/>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9"/>
  <sheetViews>
    <sheetView topLeftCell="A6" zoomScale="95" zoomScaleNormal="95" workbookViewId="0">
      <selection activeCell="E6" sqref="E6:I14"/>
    </sheetView>
  </sheetViews>
  <sheetFormatPr defaultRowHeight="15"/>
  <cols>
    <col min="1" max="1" width="3.5703125" customWidth="1"/>
    <col min="2" max="2" width="51.7109375" customWidth="1"/>
    <col min="3" max="1025" width="10.42578125" customWidth="1"/>
  </cols>
  <sheetData>
    <row r="2" spans="1:10">
      <c r="B2" t="s">
        <v>1023</v>
      </c>
    </row>
    <row r="3" spans="1:10">
      <c r="B3" t="s">
        <v>1</v>
      </c>
    </row>
    <row r="4" spans="1:10">
      <c r="A4" t="s">
        <v>1324</v>
      </c>
    </row>
    <row r="5" spans="1:10" ht="77.25">
      <c r="A5" s="4" t="s">
        <v>3</v>
      </c>
      <c r="B5" s="4" t="s">
        <v>4</v>
      </c>
      <c r="C5" s="4" t="s">
        <v>5</v>
      </c>
      <c r="D5" s="4" t="s">
        <v>6</v>
      </c>
      <c r="E5" s="4" t="s">
        <v>7</v>
      </c>
      <c r="F5" s="4" t="s">
        <v>8</v>
      </c>
      <c r="G5" s="4" t="s">
        <v>9</v>
      </c>
      <c r="H5" s="4" t="s">
        <v>10</v>
      </c>
      <c r="I5" s="5" t="s">
        <v>11</v>
      </c>
      <c r="J5" s="5" t="s">
        <v>1559</v>
      </c>
    </row>
    <row r="6" spans="1:10" ht="30">
      <c r="A6" s="2">
        <v>1</v>
      </c>
      <c r="B6" s="3" t="s">
        <v>1325</v>
      </c>
      <c r="C6" s="2" t="s">
        <v>13</v>
      </c>
      <c r="D6" s="2">
        <v>20</v>
      </c>
      <c r="E6" s="2"/>
      <c r="F6" s="2"/>
      <c r="G6" s="35"/>
      <c r="H6" s="2"/>
      <c r="I6" s="2"/>
      <c r="J6" s="2"/>
    </row>
    <row r="7" spans="1:10">
      <c r="A7" s="2">
        <v>2</v>
      </c>
      <c r="B7" s="3" t="s">
        <v>1326</v>
      </c>
      <c r="C7" s="2" t="s">
        <v>13</v>
      </c>
      <c r="D7" s="2">
        <v>10</v>
      </c>
      <c r="E7" s="2"/>
      <c r="F7" s="26"/>
      <c r="G7" s="35"/>
      <c r="H7" s="2"/>
      <c r="I7" s="26"/>
      <c r="J7" s="2"/>
    </row>
    <row r="8" spans="1:10">
      <c r="A8" s="2">
        <v>3</v>
      </c>
      <c r="B8" s="3" t="s">
        <v>1327</v>
      </c>
      <c r="C8" s="2" t="s">
        <v>1328</v>
      </c>
      <c r="D8" s="2">
        <v>20</v>
      </c>
      <c r="E8" s="2"/>
      <c r="F8" s="26"/>
      <c r="G8" s="35"/>
      <c r="H8" s="2"/>
      <c r="I8" s="26"/>
      <c r="J8" s="2"/>
    </row>
    <row r="9" spans="1:10" ht="30">
      <c r="A9" s="2">
        <v>4</v>
      </c>
      <c r="B9" s="3" t="s">
        <v>1329</v>
      </c>
      <c r="C9" s="2" t="s">
        <v>1328</v>
      </c>
      <c r="D9" s="2">
        <v>16</v>
      </c>
      <c r="E9" s="2"/>
      <c r="F9" s="26"/>
      <c r="G9" s="35"/>
      <c r="H9" s="2"/>
      <c r="I9" s="26"/>
      <c r="J9" s="2"/>
    </row>
    <row r="10" spans="1:10">
      <c r="A10" s="2">
        <v>5</v>
      </c>
      <c r="B10" s="3" t="s">
        <v>1330</v>
      </c>
      <c r="C10" s="2" t="s">
        <v>13</v>
      </c>
      <c r="D10" s="2">
        <v>1</v>
      </c>
      <c r="E10" s="2"/>
      <c r="F10" s="26"/>
      <c r="G10" s="35"/>
      <c r="H10" s="2"/>
      <c r="I10" s="26"/>
      <c r="J10" s="2"/>
    </row>
    <row r="11" spans="1:10">
      <c r="A11" s="2">
        <v>6</v>
      </c>
      <c r="B11" s="3" t="s">
        <v>1331</v>
      </c>
      <c r="C11" s="2" t="s">
        <v>13</v>
      </c>
      <c r="D11" s="2">
        <v>36</v>
      </c>
      <c r="E11" s="2"/>
      <c r="F11" s="26"/>
      <c r="G11" s="35"/>
      <c r="H11" s="2"/>
      <c r="I11" s="26"/>
      <c r="J11" s="2"/>
    </row>
    <row r="12" spans="1:10" ht="267.75">
      <c r="A12" s="2">
        <v>7</v>
      </c>
      <c r="B12" s="3" t="s">
        <v>1332</v>
      </c>
      <c r="C12" s="2" t="s">
        <v>13</v>
      </c>
      <c r="D12" s="2">
        <v>40</v>
      </c>
      <c r="E12" s="2"/>
      <c r="F12" s="26"/>
      <c r="G12" s="35"/>
      <c r="H12" s="2"/>
      <c r="I12" s="26"/>
      <c r="J12" s="2"/>
    </row>
    <row r="13" spans="1:10" ht="30">
      <c r="A13" s="2">
        <v>8</v>
      </c>
      <c r="B13" s="3" t="s">
        <v>1333</v>
      </c>
      <c r="C13" s="2" t="s">
        <v>13</v>
      </c>
      <c r="D13" s="2">
        <v>3</v>
      </c>
      <c r="E13" s="2"/>
      <c r="F13" s="26"/>
      <c r="G13" s="35"/>
      <c r="H13" s="2"/>
      <c r="I13" s="26"/>
      <c r="J13" s="2"/>
    </row>
    <row r="14" spans="1:10">
      <c r="A14" s="2"/>
      <c r="B14" s="2" t="s">
        <v>1323</v>
      </c>
      <c r="C14" s="2"/>
      <c r="D14" s="2"/>
      <c r="E14" s="2"/>
      <c r="F14" s="2"/>
      <c r="G14" s="2"/>
      <c r="H14" s="2"/>
      <c r="I14" s="2"/>
      <c r="J14" s="2"/>
    </row>
    <row r="17" spans="2:10" s="27" customFormat="1" ht="45" customHeight="1">
      <c r="B17" s="61" t="s">
        <v>1565</v>
      </c>
      <c r="C17" s="61"/>
      <c r="D17" s="61"/>
      <c r="E17" s="61"/>
      <c r="F17" s="61"/>
      <c r="G17" s="61"/>
      <c r="H17" s="61"/>
      <c r="I17" s="61"/>
      <c r="J17" s="61"/>
    </row>
    <row r="18" spans="2:10" s="27" customFormat="1">
      <c r="B18" s="29" t="s">
        <v>74</v>
      </c>
      <c r="H18" s="27" t="s">
        <v>75</v>
      </c>
    </row>
    <row r="19" spans="2:10" s="27" customFormat="1">
      <c r="B19" s="29" t="s">
        <v>76</v>
      </c>
      <c r="I19" s="27" t="s">
        <v>77</v>
      </c>
    </row>
  </sheetData>
  <mergeCells count="1">
    <mergeCell ref="B17:J17"/>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95" zoomScaleNormal="95" workbookViewId="0">
      <selection activeCell="E5" sqref="E5:I6"/>
    </sheetView>
  </sheetViews>
  <sheetFormatPr defaultRowHeight="15"/>
  <cols>
    <col min="1" max="1" width="3" customWidth="1"/>
    <col min="2" max="2" width="51.28515625" customWidth="1"/>
    <col min="3" max="1025" width="10.42578125" customWidth="1"/>
  </cols>
  <sheetData>
    <row r="1" spans="1:10">
      <c r="B1" t="s">
        <v>1313</v>
      </c>
    </row>
    <row r="2" spans="1:10">
      <c r="B2" t="s">
        <v>1314</v>
      </c>
      <c r="D2" t="s">
        <v>1315</v>
      </c>
    </row>
    <row r="3" spans="1:10">
      <c r="A3" t="s">
        <v>1334</v>
      </c>
    </row>
    <row r="4" spans="1:10" ht="77.25">
      <c r="A4" s="4" t="s">
        <v>3</v>
      </c>
      <c r="B4" s="4" t="s">
        <v>4</v>
      </c>
      <c r="C4" s="4" t="s">
        <v>5</v>
      </c>
      <c r="D4" s="4" t="s">
        <v>6</v>
      </c>
      <c r="E4" s="4" t="s">
        <v>7</v>
      </c>
      <c r="F4" s="4" t="s">
        <v>8</v>
      </c>
      <c r="G4" s="4" t="s">
        <v>9</v>
      </c>
      <c r="H4" s="4" t="s">
        <v>10</v>
      </c>
      <c r="I4" s="5" t="s">
        <v>11</v>
      </c>
      <c r="J4" s="5" t="s">
        <v>1559</v>
      </c>
    </row>
    <row r="5" spans="1:10" ht="60">
      <c r="A5" s="2">
        <v>1</v>
      </c>
      <c r="B5" s="3" t="s">
        <v>1335</v>
      </c>
      <c r="C5" s="2" t="s">
        <v>301</v>
      </c>
      <c r="D5" s="2">
        <v>15</v>
      </c>
      <c r="E5" s="2"/>
      <c r="F5" s="2"/>
      <c r="G5" s="35"/>
      <c r="H5" s="2"/>
      <c r="I5" s="2"/>
      <c r="J5" s="2"/>
    </row>
    <row r="6" spans="1:10">
      <c r="A6" s="2"/>
      <c r="B6" s="2" t="s">
        <v>73</v>
      </c>
      <c r="C6" s="2"/>
      <c r="D6" s="2"/>
      <c r="E6" s="2"/>
      <c r="F6" s="34"/>
      <c r="G6" s="34"/>
      <c r="H6" s="34"/>
      <c r="I6" s="34"/>
      <c r="J6" s="2"/>
    </row>
    <row r="8" spans="1:10" ht="14.85" customHeight="1">
      <c r="B8" s="63" t="s">
        <v>243</v>
      </c>
      <c r="C8" s="63"/>
      <c r="D8" s="63"/>
      <c r="E8" s="63"/>
      <c r="F8" s="63"/>
      <c r="G8" s="63"/>
      <c r="H8" s="63"/>
      <c r="I8" s="63"/>
      <c r="J8" s="63"/>
    </row>
    <row r="9" spans="1:10">
      <c r="B9" t="s">
        <v>74</v>
      </c>
      <c r="H9" t="s">
        <v>75</v>
      </c>
    </row>
    <row r="10" spans="1:10">
      <c r="B10" t="s">
        <v>76</v>
      </c>
      <c r="H10" t="s">
        <v>891</v>
      </c>
      <c r="I10" t="s">
        <v>77</v>
      </c>
    </row>
  </sheetData>
  <mergeCells count="1">
    <mergeCell ref="B8:J8"/>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95" zoomScaleNormal="95" workbookViewId="0">
      <selection activeCell="E6" sqref="E6:J8"/>
    </sheetView>
  </sheetViews>
  <sheetFormatPr defaultRowHeight="15"/>
  <cols>
    <col min="1" max="1" width="4" customWidth="1"/>
    <col min="2" max="2" width="56.28515625" customWidth="1"/>
    <col min="3" max="1025" width="10.42578125" customWidth="1"/>
  </cols>
  <sheetData>
    <row r="2" spans="1:10">
      <c r="B2" t="s">
        <v>1023</v>
      </c>
    </row>
    <row r="3" spans="1:10">
      <c r="B3" t="s">
        <v>1</v>
      </c>
    </row>
    <row r="4" spans="1:10">
      <c r="A4" t="s">
        <v>1336</v>
      </c>
    </row>
    <row r="5" spans="1:10" ht="77.25">
      <c r="A5" s="4" t="s">
        <v>3</v>
      </c>
      <c r="B5" s="4" t="s">
        <v>4</v>
      </c>
      <c r="C5" s="4" t="s">
        <v>5</v>
      </c>
      <c r="D5" s="4" t="s">
        <v>6</v>
      </c>
      <c r="E5" s="4" t="s">
        <v>7</v>
      </c>
      <c r="F5" s="4" t="s">
        <v>8</v>
      </c>
      <c r="G5" s="4" t="s">
        <v>9</v>
      </c>
      <c r="H5" s="4" t="s">
        <v>10</v>
      </c>
      <c r="I5" s="5" t="s">
        <v>11</v>
      </c>
      <c r="J5" s="5" t="s">
        <v>1559</v>
      </c>
    </row>
    <row r="6" spans="1:10" ht="123.75" customHeight="1">
      <c r="A6" s="2">
        <v>1</v>
      </c>
      <c r="B6" s="3" t="s">
        <v>1337</v>
      </c>
      <c r="C6" s="2" t="s">
        <v>13</v>
      </c>
      <c r="D6" s="2">
        <v>250</v>
      </c>
      <c r="E6" s="2"/>
      <c r="F6" s="2"/>
      <c r="G6" s="35"/>
      <c r="H6" s="2"/>
      <c r="I6" s="2"/>
      <c r="J6" s="2"/>
    </row>
    <row r="7" spans="1:10" ht="29.85" customHeight="1">
      <c r="A7" s="2">
        <v>2</v>
      </c>
      <c r="B7" s="3" t="s">
        <v>1338</v>
      </c>
      <c r="C7" s="2" t="s">
        <v>13</v>
      </c>
      <c r="D7" s="2">
        <v>400</v>
      </c>
      <c r="E7" s="2"/>
      <c r="F7" s="2"/>
      <c r="G7" s="35"/>
      <c r="H7" s="2"/>
      <c r="I7" s="26"/>
      <c r="J7" s="2"/>
    </row>
    <row r="8" spans="1:10">
      <c r="A8" s="2"/>
      <c r="B8" s="2" t="s">
        <v>241</v>
      </c>
      <c r="C8" s="2"/>
      <c r="D8" s="2"/>
      <c r="E8" s="2"/>
      <c r="F8" s="34"/>
      <c r="G8" s="34"/>
      <c r="H8" s="34"/>
      <c r="I8" s="34"/>
      <c r="J8"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activeCell="E5" sqref="E5:I9"/>
    </sheetView>
  </sheetViews>
  <sheetFormatPr defaultRowHeight="15"/>
  <cols>
    <col min="1" max="1" width="4" customWidth="1"/>
    <col min="2" max="2" width="54" customWidth="1"/>
    <col min="3" max="1025" width="10.42578125" customWidth="1"/>
  </cols>
  <sheetData>
    <row r="1" spans="1:10">
      <c r="B1" t="s">
        <v>1313</v>
      </c>
    </row>
    <row r="2" spans="1:10">
      <c r="B2" t="s">
        <v>1314</v>
      </c>
      <c r="D2" t="s">
        <v>1315</v>
      </c>
    </row>
    <row r="3" spans="1:10">
      <c r="A3" t="s">
        <v>1339</v>
      </c>
    </row>
    <row r="4" spans="1:10" ht="77.25">
      <c r="A4" s="4" t="s">
        <v>3</v>
      </c>
      <c r="B4" s="4" t="s">
        <v>4</v>
      </c>
      <c r="C4" s="4" t="s">
        <v>5</v>
      </c>
      <c r="D4" s="4" t="s">
        <v>6</v>
      </c>
      <c r="E4" s="4" t="s">
        <v>7</v>
      </c>
      <c r="F4" s="4" t="s">
        <v>8</v>
      </c>
      <c r="G4" s="4" t="s">
        <v>9</v>
      </c>
      <c r="H4" s="4" t="s">
        <v>10</v>
      </c>
      <c r="I4" s="5" t="s">
        <v>11</v>
      </c>
      <c r="J4" s="5" t="s">
        <v>1559</v>
      </c>
    </row>
    <row r="5" spans="1:10">
      <c r="A5" s="2">
        <v>1</v>
      </c>
      <c r="B5" s="3" t="s">
        <v>1340</v>
      </c>
      <c r="C5" s="2" t="s">
        <v>13</v>
      </c>
      <c r="D5" s="2">
        <v>2800</v>
      </c>
      <c r="E5" s="2"/>
      <c r="F5" s="2"/>
      <c r="G5" s="35"/>
      <c r="H5" s="2"/>
      <c r="I5" s="2"/>
      <c r="J5" s="2"/>
    </row>
    <row r="6" spans="1:10">
      <c r="A6" s="2">
        <v>2</v>
      </c>
      <c r="B6" s="3" t="s">
        <v>1341</v>
      </c>
      <c r="C6" s="2" t="s">
        <v>13</v>
      </c>
      <c r="D6" s="2">
        <v>2000</v>
      </c>
      <c r="E6" s="2"/>
      <c r="F6" s="2"/>
      <c r="G6" s="35"/>
      <c r="H6" s="2"/>
      <c r="I6" s="26"/>
      <c r="J6" s="2"/>
    </row>
    <row r="7" spans="1:10">
      <c r="A7" s="2">
        <v>3</v>
      </c>
      <c r="B7" s="3" t="s">
        <v>1342</v>
      </c>
      <c r="C7" s="2" t="s">
        <v>13</v>
      </c>
      <c r="D7" s="2">
        <v>300</v>
      </c>
      <c r="E7" s="2"/>
      <c r="F7" s="2"/>
      <c r="G7" s="35"/>
      <c r="H7" s="2"/>
      <c r="I7" s="26"/>
      <c r="J7" s="2"/>
    </row>
    <row r="8" spans="1:10" ht="30">
      <c r="A8" s="2">
        <v>4</v>
      </c>
      <c r="B8" s="3" t="s">
        <v>1343</v>
      </c>
      <c r="C8" s="2" t="s">
        <v>13</v>
      </c>
      <c r="D8" s="2">
        <v>2500</v>
      </c>
      <c r="E8" s="2"/>
      <c r="F8" s="2"/>
      <c r="G8" s="35"/>
      <c r="H8" s="2"/>
      <c r="I8" s="26"/>
      <c r="J8" s="2"/>
    </row>
    <row r="9" spans="1:10">
      <c r="A9" s="2"/>
      <c r="B9" s="2" t="s">
        <v>73</v>
      </c>
      <c r="C9" s="2"/>
      <c r="D9" s="2"/>
      <c r="E9" s="2"/>
      <c r="F9" s="34"/>
      <c r="G9" s="34"/>
      <c r="H9" s="34"/>
      <c r="I9" s="34"/>
      <c r="J9" s="2"/>
    </row>
    <row r="11" spans="1:10" ht="14.85" customHeight="1">
      <c r="B11" s="63" t="s">
        <v>243</v>
      </c>
      <c r="C11" s="63"/>
      <c r="D11" s="63"/>
      <c r="E11" s="63"/>
      <c r="F11" s="63"/>
      <c r="G11" s="63"/>
      <c r="H11" s="63"/>
      <c r="I11" s="63"/>
      <c r="J11" s="63"/>
    </row>
    <row r="12" spans="1:10">
      <c r="B12" t="s">
        <v>74</v>
      </c>
      <c r="H12" t="s">
        <v>75</v>
      </c>
    </row>
    <row r="13" spans="1:10">
      <c r="B13" t="s">
        <v>76</v>
      </c>
      <c r="H13" t="s">
        <v>891</v>
      </c>
      <c r="I13"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95" zoomScaleNormal="95" workbookViewId="0">
      <selection activeCell="E6" sqref="E6:I8"/>
    </sheetView>
  </sheetViews>
  <sheetFormatPr defaultRowHeight="15"/>
  <cols>
    <col min="1" max="1" width="3.85546875" customWidth="1"/>
    <col min="2" max="2" width="56.140625" customWidth="1"/>
    <col min="3" max="1025" width="10.42578125" customWidth="1"/>
  </cols>
  <sheetData>
    <row r="2" spans="1:10">
      <c r="B2" t="s">
        <v>1023</v>
      </c>
    </row>
    <row r="3" spans="1:10">
      <c r="B3" t="s">
        <v>1</v>
      </c>
    </row>
    <row r="4" spans="1:10">
      <c r="A4" t="s">
        <v>1344</v>
      </c>
    </row>
    <row r="5" spans="1:10" ht="77.25">
      <c r="A5" s="4" t="s">
        <v>3</v>
      </c>
      <c r="B5" s="4" t="s">
        <v>4</v>
      </c>
      <c r="C5" s="4" t="s">
        <v>5</v>
      </c>
      <c r="D5" s="4" t="s">
        <v>6</v>
      </c>
      <c r="E5" s="4" t="s">
        <v>7</v>
      </c>
      <c r="F5" s="4" t="s">
        <v>8</v>
      </c>
      <c r="G5" s="4" t="s">
        <v>9</v>
      </c>
      <c r="H5" s="4" t="s">
        <v>10</v>
      </c>
      <c r="I5" s="5" t="s">
        <v>11</v>
      </c>
      <c r="J5" s="5" t="s">
        <v>1559</v>
      </c>
    </row>
    <row r="6" spans="1:10" ht="98.25" customHeight="1">
      <c r="A6" s="2">
        <v>1</v>
      </c>
      <c r="B6" s="3" t="s">
        <v>1345</v>
      </c>
      <c r="C6" s="2" t="s">
        <v>1346</v>
      </c>
      <c r="D6" s="2">
        <v>15</v>
      </c>
      <c r="E6" s="2"/>
      <c r="F6" s="2"/>
      <c r="G6" s="35"/>
      <c r="H6" s="2"/>
      <c r="I6" s="2"/>
      <c r="J6" s="2"/>
    </row>
    <row r="7" spans="1:10">
      <c r="A7" s="2"/>
      <c r="B7" s="2"/>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activeCell="E5" sqref="E5:I9"/>
    </sheetView>
  </sheetViews>
  <sheetFormatPr defaultRowHeight="15"/>
  <cols>
    <col min="1" max="1" width="4.140625" customWidth="1"/>
    <col min="2" max="2" width="51.7109375" customWidth="1"/>
    <col min="3" max="1025" width="10.42578125" customWidth="1"/>
  </cols>
  <sheetData>
    <row r="1" spans="1:10">
      <c r="B1" t="s">
        <v>1313</v>
      </c>
    </row>
    <row r="2" spans="1:10">
      <c r="B2" t="s">
        <v>1314</v>
      </c>
      <c r="D2" t="s">
        <v>1315</v>
      </c>
    </row>
    <row r="3" spans="1:10">
      <c r="A3" t="s">
        <v>1347</v>
      </c>
    </row>
    <row r="4" spans="1:10" ht="77.25">
      <c r="A4" s="4" t="s">
        <v>3</v>
      </c>
      <c r="B4" s="4" t="s">
        <v>4</v>
      </c>
      <c r="C4" s="4" t="s">
        <v>5</v>
      </c>
      <c r="D4" s="4" t="s">
        <v>6</v>
      </c>
      <c r="E4" s="4" t="s">
        <v>7</v>
      </c>
      <c r="F4" s="4" t="s">
        <v>8</v>
      </c>
      <c r="G4" s="4" t="s">
        <v>9</v>
      </c>
      <c r="H4" s="4" t="s">
        <v>10</v>
      </c>
      <c r="I4" s="5" t="s">
        <v>11</v>
      </c>
      <c r="J4" s="5" t="s">
        <v>1559</v>
      </c>
    </row>
    <row r="5" spans="1:10">
      <c r="A5" s="2">
        <v>1</v>
      </c>
      <c r="B5" s="3" t="s">
        <v>1348</v>
      </c>
      <c r="C5" s="2" t="s">
        <v>13</v>
      </c>
      <c r="D5" s="2">
        <v>24</v>
      </c>
      <c r="E5" s="2"/>
      <c r="F5" s="2"/>
      <c r="G5" s="35"/>
      <c r="H5" s="2"/>
      <c r="I5" s="2"/>
      <c r="J5" s="2"/>
    </row>
    <row r="6" spans="1:10">
      <c r="A6" s="2">
        <v>2</v>
      </c>
      <c r="B6" s="3" t="s">
        <v>1349</v>
      </c>
      <c r="C6" s="2" t="s">
        <v>863</v>
      </c>
      <c r="D6" s="2">
        <v>10</v>
      </c>
      <c r="E6" s="2"/>
      <c r="F6" s="2"/>
      <c r="G6" s="35"/>
      <c r="H6" s="2"/>
      <c r="I6" s="26"/>
      <c r="J6" s="2"/>
    </row>
    <row r="7" spans="1:10" ht="30">
      <c r="A7" s="2">
        <v>3</v>
      </c>
      <c r="B7" s="3" t="s">
        <v>1350</v>
      </c>
      <c r="C7" s="2" t="s">
        <v>425</v>
      </c>
      <c r="D7" s="2">
        <v>50</v>
      </c>
      <c r="E7" s="2"/>
      <c r="F7" s="2"/>
      <c r="G7" s="35"/>
      <c r="H7" s="2"/>
      <c r="I7" s="26"/>
      <c r="J7" s="2"/>
    </row>
    <row r="8" spans="1:10">
      <c r="A8" s="2">
        <v>4</v>
      </c>
      <c r="B8" s="3" t="s">
        <v>1351</v>
      </c>
      <c r="C8" s="2" t="s">
        <v>227</v>
      </c>
      <c r="D8" s="2">
        <v>15</v>
      </c>
      <c r="E8" s="2"/>
      <c r="F8" s="2"/>
      <c r="G8" s="35"/>
      <c r="H8" s="2"/>
      <c r="I8" s="26"/>
      <c r="J8" s="2"/>
    </row>
    <row r="9" spans="1:10">
      <c r="A9" s="2"/>
      <c r="B9" s="2" t="s">
        <v>73</v>
      </c>
      <c r="C9" s="2"/>
      <c r="D9" s="2"/>
      <c r="E9" s="2"/>
      <c r="F9" s="34"/>
      <c r="G9" s="34"/>
      <c r="H9" s="34"/>
      <c r="I9" s="34"/>
      <c r="J9"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activeCell="E6" sqref="E6:I8"/>
    </sheetView>
  </sheetViews>
  <sheetFormatPr defaultRowHeight="15"/>
  <cols>
    <col min="1" max="1" width="3.42578125" customWidth="1"/>
    <col min="2" max="2" width="61.85546875" customWidth="1"/>
    <col min="3" max="1025" width="10.42578125" customWidth="1"/>
  </cols>
  <sheetData>
    <row r="1" spans="1:10">
      <c r="B1" t="s">
        <v>1313</v>
      </c>
    </row>
    <row r="2" spans="1:10">
      <c r="B2" t="s">
        <v>1314</v>
      </c>
      <c r="D2" t="s">
        <v>1315</v>
      </c>
    </row>
    <row r="4" spans="1:10">
      <c r="A4" t="s">
        <v>1352</v>
      </c>
    </row>
    <row r="5" spans="1:10" ht="77.25">
      <c r="A5" s="4" t="s">
        <v>3</v>
      </c>
      <c r="B5" s="4" t="s">
        <v>4</v>
      </c>
      <c r="C5" s="4" t="s">
        <v>5</v>
      </c>
      <c r="D5" s="4" t="s">
        <v>6</v>
      </c>
      <c r="E5" s="4" t="s">
        <v>7</v>
      </c>
      <c r="F5" s="4" t="s">
        <v>8</v>
      </c>
      <c r="G5" s="4" t="s">
        <v>9</v>
      </c>
      <c r="H5" s="4" t="s">
        <v>10</v>
      </c>
      <c r="I5" s="5" t="s">
        <v>11</v>
      </c>
      <c r="J5" s="5" t="s">
        <v>1559</v>
      </c>
    </row>
    <row r="6" spans="1:10" ht="47.1" customHeight="1">
      <c r="A6" s="2">
        <v>1</v>
      </c>
      <c r="B6" s="3" t="s">
        <v>1353</v>
      </c>
      <c r="C6" s="2" t="s">
        <v>13</v>
      </c>
      <c r="D6" s="2">
        <v>10</v>
      </c>
      <c r="E6" s="2"/>
      <c r="F6" s="2"/>
      <c r="G6" s="35"/>
      <c r="H6" s="2"/>
      <c r="I6" s="2"/>
      <c r="J6" s="2"/>
    </row>
    <row r="7" spans="1:10" ht="61.35" customHeight="1">
      <c r="A7" s="2">
        <v>2</v>
      </c>
      <c r="B7" s="3" t="s">
        <v>91</v>
      </c>
      <c r="C7" s="2" t="s">
        <v>13</v>
      </c>
      <c r="D7" s="2">
        <v>12</v>
      </c>
      <c r="E7" s="2"/>
      <c r="F7" s="26"/>
      <c r="G7" s="35"/>
      <c r="H7" s="2"/>
      <c r="I7" s="26"/>
      <c r="J7" s="2"/>
    </row>
    <row r="8" spans="1:10">
      <c r="A8" s="2"/>
      <c r="B8" s="2" t="s">
        <v>73</v>
      </c>
      <c r="C8" s="2"/>
      <c r="D8" s="2"/>
      <c r="E8" s="2"/>
      <c r="F8" s="34"/>
      <c r="G8" s="2"/>
      <c r="H8" s="2"/>
      <c r="I8" s="34"/>
      <c r="J8"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2"/>
  <sheetViews>
    <sheetView zoomScale="95" zoomScaleNormal="95" workbookViewId="0">
      <selection activeCell="E5" sqref="E5:I7"/>
    </sheetView>
  </sheetViews>
  <sheetFormatPr defaultRowHeight="15"/>
  <cols>
    <col min="1" max="1" width="3.7109375" customWidth="1"/>
    <col min="2" max="2" width="57" customWidth="1"/>
    <col min="3" max="1025" width="10.42578125" customWidth="1"/>
  </cols>
  <sheetData>
    <row r="1" spans="1:10">
      <c r="B1" t="s">
        <v>1313</v>
      </c>
    </row>
    <row r="2" spans="1:10">
      <c r="B2" t="s">
        <v>1314</v>
      </c>
      <c r="D2" t="s">
        <v>1315</v>
      </c>
    </row>
    <row r="3" spans="1:10">
      <c r="A3" t="s">
        <v>1354</v>
      </c>
    </row>
    <row r="4" spans="1:10" ht="77.25">
      <c r="A4" s="4" t="s">
        <v>3</v>
      </c>
      <c r="B4" s="4" t="s">
        <v>4</v>
      </c>
      <c r="C4" s="4" t="s">
        <v>5</v>
      </c>
      <c r="D4" s="4" t="s">
        <v>6</v>
      </c>
      <c r="E4" s="4" t="s">
        <v>7</v>
      </c>
      <c r="F4" s="4" t="s">
        <v>8</v>
      </c>
      <c r="G4" s="4" t="s">
        <v>9</v>
      </c>
      <c r="H4" s="4" t="s">
        <v>10</v>
      </c>
      <c r="I4" s="5" t="s">
        <v>11</v>
      </c>
      <c r="J4" s="5" t="s">
        <v>1559</v>
      </c>
    </row>
    <row r="5" spans="1:10" ht="288" customHeight="1">
      <c r="A5" s="2">
        <v>1</v>
      </c>
      <c r="B5" s="3" t="s">
        <v>1355</v>
      </c>
      <c r="C5" s="2" t="s">
        <v>13</v>
      </c>
      <c r="D5" s="2">
        <v>650</v>
      </c>
      <c r="E5" s="2"/>
      <c r="F5" s="2"/>
      <c r="G5" s="35"/>
      <c r="H5" s="2"/>
      <c r="I5" s="2"/>
      <c r="J5" s="2"/>
    </row>
    <row r="6" spans="1:10" ht="43.5" customHeight="1">
      <c r="A6" s="2">
        <v>2</v>
      </c>
      <c r="B6" s="3" t="s">
        <v>1356</v>
      </c>
      <c r="C6" s="2" t="s">
        <v>13</v>
      </c>
      <c r="D6" s="2">
        <v>650</v>
      </c>
      <c r="E6" s="2"/>
      <c r="F6" s="2"/>
      <c r="G6" s="35"/>
      <c r="H6" s="2"/>
      <c r="I6" s="26"/>
      <c r="J6" s="2"/>
    </row>
    <row r="7" spans="1:10">
      <c r="A7" s="2"/>
      <c r="B7" s="2"/>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activeCell="E5" sqref="E5:I8"/>
    </sheetView>
  </sheetViews>
  <sheetFormatPr defaultRowHeight="15"/>
  <cols>
    <col min="1" max="1" width="3.42578125" customWidth="1"/>
    <col min="2" max="2" width="61.140625" customWidth="1"/>
    <col min="3" max="1025" width="10.42578125" customWidth="1"/>
  </cols>
  <sheetData>
    <row r="1" spans="1:10">
      <c r="B1" t="s">
        <v>1313</v>
      </c>
    </row>
    <row r="2" spans="1:10">
      <c r="B2" t="s">
        <v>1314</v>
      </c>
      <c r="D2" t="s">
        <v>1315</v>
      </c>
    </row>
    <row r="3" spans="1:10">
      <c r="A3" t="s">
        <v>1357</v>
      </c>
    </row>
    <row r="4" spans="1:10" ht="77.25">
      <c r="A4" s="4" t="s">
        <v>3</v>
      </c>
      <c r="B4" s="4" t="s">
        <v>4</v>
      </c>
      <c r="C4" s="4" t="s">
        <v>5</v>
      </c>
      <c r="D4" s="4" t="s">
        <v>6</v>
      </c>
      <c r="E4" s="4" t="s">
        <v>7</v>
      </c>
      <c r="F4" s="4" t="s">
        <v>8</v>
      </c>
      <c r="G4" s="4" t="s">
        <v>9</v>
      </c>
      <c r="H4" s="4" t="s">
        <v>10</v>
      </c>
      <c r="I4" s="5" t="s">
        <v>11</v>
      </c>
      <c r="J4" s="5" t="s">
        <v>1559</v>
      </c>
    </row>
    <row r="5" spans="1:10" ht="44.85" customHeight="1">
      <c r="A5" s="2">
        <v>1</v>
      </c>
      <c r="B5" s="3" t="s">
        <v>1358</v>
      </c>
      <c r="C5" s="2" t="s">
        <v>301</v>
      </c>
      <c r="D5" s="2">
        <v>2</v>
      </c>
      <c r="E5" s="2"/>
      <c r="F5" s="2"/>
      <c r="G5" s="35"/>
      <c r="H5" s="2"/>
      <c r="I5" s="2"/>
      <c r="J5" s="2"/>
    </row>
    <row r="6" spans="1:10" ht="43.15" customHeight="1">
      <c r="A6" s="2">
        <v>2</v>
      </c>
      <c r="B6" s="3" t="s">
        <v>1359</v>
      </c>
      <c r="C6" s="2" t="s">
        <v>301</v>
      </c>
      <c r="D6" s="2">
        <v>3</v>
      </c>
      <c r="E6" s="2"/>
      <c r="F6" s="2"/>
      <c r="G6" s="35"/>
      <c r="H6" s="2"/>
      <c r="I6" s="26"/>
      <c r="J6" s="2"/>
    </row>
    <row r="7" spans="1:10">
      <c r="A7" s="2"/>
      <c r="B7" s="2" t="s">
        <v>73</v>
      </c>
      <c r="C7" s="2"/>
      <c r="D7" s="2"/>
      <c r="E7" s="2"/>
      <c r="F7" s="39"/>
      <c r="G7" s="39"/>
      <c r="H7" s="39"/>
      <c r="I7" s="39"/>
      <c r="J7"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activeCell="E5" sqref="E5:J7"/>
    </sheetView>
  </sheetViews>
  <sheetFormatPr defaultRowHeight="15"/>
  <cols>
    <col min="1" max="1" width="3.7109375" customWidth="1"/>
    <col min="2" max="2" width="53" customWidth="1"/>
    <col min="3" max="1025" width="10.42578125" customWidth="1"/>
  </cols>
  <sheetData>
    <row r="1" spans="1:10">
      <c r="B1" t="s">
        <v>1313</v>
      </c>
    </row>
    <row r="2" spans="1:10">
      <c r="B2" t="s">
        <v>1314</v>
      </c>
      <c r="D2" t="s">
        <v>1315</v>
      </c>
    </row>
    <row r="3" spans="1:10">
      <c r="A3" t="s">
        <v>1360</v>
      </c>
    </row>
    <row r="4" spans="1:10" ht="77.25">
      <c r="A4" s="4" t="s">
        <v>3</v>
      </c>
      <c r="B4" s="4" t="s">
        <v>4</v>
      </c>
      <c r="C4" s="4" t="s">
        <v>5</v>
      </c>
      <c r="D4" s="4" t="s">
        <v>6</v>
      </c>
      <c r="E4" s="4" t="s">
        <v>7</v>
      </c>
      <c r="F4" s="4" t="s">
        <v>8</v>
      </c>
      <c r="G4" s="4" t="s">
        <v>9</v>
      </c>
      <c r="H4" s="4" t="s">
        <v>10</v>
      </c>
      <c r="I4" s="5" t="s">
        <v>11</v>
      </c>
      <c r="J4" s="5" t="s">
        <v>1559</v>
      </c>
    </row>
    <row r="5" spans="1:10" ht="45">
      <c r="A5" s="2">
        <v>1</v>
      </c>
      <c r="B5" s="3" t="s">
        <v>1361</v>
      </c>
      <c r="C5" s="2" t="s">
        <v>301</v>
      </c>
      <c r="D5" s="2">
        <v>24</v>
      </c>
      <c r="E5" s="2"/>
      <c r="F5" s="2"/>
      <c r="G5" s="35"/>
      <c r="H5" s="2"/>
      <c r="I5" s="2"/>
      <c r="J5" s="2"/>
    </row>
    <row r="6" spans="1:10">
      <c r="A6" s="2">
        <v>2</v>
      </c>
      <c r="B6" s="3" t="s">
        <v>1362</v>
      </c>
      <c r="C6" s="2" t="s">
        <v>301</v>
      </c>
      <c r="D6" s="2">
        <v>16</v>
      </c>
      <c r="E6" s="2"/>
      <c r="F6" s="2"/>
      <c r="G6" s="35"/>
      <c r="H6" s="2"/>
      <c r="I6" s="26"/>
      <c r="J6" s="2"/>
    </row>
    <row r="7" spans="1:10">
      <c r="A7" s="2"/>
      <c r="B7" s="2" t="s">
        <v>73</v>
      </c>
      <c r="C7" s="2"/>
      <c r="D7" s="2"/>
      <c r="E7" s="2"/>
      <c r="F7" s="34"/>
      <c r="G7" s="34"/>
      <c r="H7" s="34"/>
      <c r="I7" s="34"/>
      <c r="J7"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3"/>
  <sheetViews>
    <sheetView zoomScale="95" zoomScaleNormal="95" workbookViewId="0">
      <selection activeCell="E5" sqref="E5:I7"/>
    </sheetView>
  </sheetViews>
  <sheetFormatPr defaultRowHeight="15"/>
  <cols>
    <col min="1" max="1" width="3.7109375" customWidth="1"/>
    <col min="2" max="2" width="51.42578125" customWidth="1"/>
    <col min="3" max="1025" width="10.42578125" customWidth="1"/>
  </cols>
  <sheetData>
    <row r="1" spans="1:10">
      <c r="B1" t="s">
        <v>1313</v>
      </c>
    </row>
    <row r="2" spans="1:10">
      <c r="B2" t="s">
        <v>1314</v>
      </c>
      <c r="D2" t="s">
        <v>1315</v>
      </c>
    </row>
    <row r="3" spans="1:10" ht="17.100000000000001" customHeight="1">
      <c r="B3" t="s">
        <v>1363</v>
      </c>
    </row>
    <row r="4" spans="1:10" ht="77.25">
      <c r="A4" s="4" t="s">
        <v>3</v>
      </c>
      <c r="B4" s="4" t="s">
        <v>4</v>
      </c>
      <c r="C4" s="4" t="s">
        <v>5</v>
      </c>
      <c r="D4" s="4" t="s">
        <v>6</v>
      </c>
      <c r="E4" s="4" t="s">
        <v>7</v>
      </c>
      <c r="F4" s="4" t="s">
        <v>8</v>
      </c>
      <c r="G4" s="4" t="s">
        <v>9</v>
      </c>
      <c r="H4" s="4" t="s">
        <v>10</v>
      </c>
      <c r="I4" s="5" t="s">
        <v>11</v>
      </c>
      <c r="J4" s="5" t="s">
        <v>1559</v>
      </c>
    </row>
    <row r="5" spans="1:10" ht="45">
      <c r="A5" s="2">
        <v>40</v>
      </c>
      <c r="B5" s="3" t="s">
        <v>1364</v>
      </c>
      <c r="C5" s="2" t="s">
        <v>301</v>
      </c>
      <c r="D5" s="2">
        <v>300</v>
      </c>
      <c r="E5" s="2"/>
      <c r="F5" s="2"/>
      <c r="G5" s="35"/>
      <c r="H5" s="2"/>
      <c r="I5" s="2"/>
      <c r="J5" s="2"/>
    </row>
    <row r="6" spans="1:10">
      <c r="A6" s="2"/>
      <c r="B6" s="2" t="s">
        <v>73</v>
      </c>
      <c r="C6" s="2"/>
      <c r="D6" s="2"/>
      <c r="E6" s="2"/>
      <c r="F6" s="34"/>
      <c r="G6" s="34"/>
      <c r="H6" s="34"/>
      <c r="I6" s="34"/>
      <c r="J6" s="34"/>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4"/>
  <sheetViews>
    <sheetView zoomScale="95" zoomScaleNormal="95" workbookViewId="0">
      <selection activeCell="E6" sqref="E6:I8"/>
    </sheetView>
  </sheetViews>
  <sheetFormatPr defaultRowHeight="15"/>
  <cols>
    <col min="1" max="1" width="4.140625" customWidth="1"/>
    <col min="2" max="2" width="58.140625" customWidth="1"/>
    <col min="3" max="1025" width="10.42578125" customWidth="1"/>
  </cols>
  <sheetData>
    <row r="2" spans="1:10">
      <c r="B2" t="s">
        <v>1023</v>
      </c>
    </row>
    <row r="3" spans="1:10">
      <c r="B3" t="s">
        <v>1</v>
      </c>
    </row>
    <row r="4" spans="1:10">
      <c r="A4" t="s">
        <v>1365</v>
      </c>
    </row>
    <row r="5" spans="1:10" ht="77.25">
      <c r="A5" s="4" t="s">
        <v>3</v>
      </c>
      <c r="B5" s="4" t="s">
        <v>4</v>
      </c>
      <c r="C5" s="4" t="s">
        <v>5</v>
      </c>
      <c r="D5" s="4" t="s">
        <v>6</v>
      </c>
      <c r="E5" s="4" t="s">
        <v>7</v>
      </c>
      <c r="F5" s="4" t="s">
        <v>8</v>
      </c>
      <c r="G5" s="4" t="s">
        <v>9</v>
      </c>
      <c r="H5" s="4" t="s">
        <v>10</v>
      </c>
      <c r="I5" s="5" t="s">
        <v>11</v>
      </c>
      <c r="J5" s="5" t="s">
        <v>1559</v>
      </c>
    </row>
    <row r="6" spans="1:10" ht="30">
      <c r="A6" s="2">
        <v>1</v>
      </c>
      <c r="B6" s="3" t="s">
        <v>1366</v>
      </c>
      <c r="C6" s="2" t="s">
        <v>1367</v>
      </c>
      <c r="D6" s="2">
        <v>50</v>
      </c>
      <c r="E6" s="2"/>
      <c r="F6" s="2"/>
      <c r="G6" s="35"/>
      <c r="H6" s="2"/>
      <c r="I6" s="2"/>
      <c r="J6" s="2"/>
    </row>
    <row r="7" spans="1:10">
      <c r="A7" s="2">
        <v>2</v>
      </c>
      <c r="B7" s="3" t="s">
        <v>1368</v>
      </c>
      <c r="C7" s="2" t="s">
        <v>13</v>
      </c>
      <c r="D7" s="2">
        <v>6</v>
      </c>
      <c r="E7" s="2"/>
      <c r="F7" s="2"/>
      <c r="G7" s="35"/>
      <c r="H7" s="2"/>
      <c r="I7" s="26"/>
      <c r="J7" s="2"/>
    </row>
    <row r="8" spans="1:10">
      <c r="A8" s="2"/>
      <c r="B8" s="2"/>
      <c r="C8" s="2"/>
      <c r="D8" s="2"/>
      <c r="E8" s="2"/>
      <c r="F8" s="34"/>
      <c r="G8" s="34"/>
      <c r="H8" s="34"/>
      <c r="I8" s="34"/>
      <c r="J8" s="2"/>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1">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95" zoomScaleNormal="95" workbookViewId="0">
      <selection activeCell="E6" sqref="E6:I7"/>
    </sheetView>
  </sheetViews>
  <sheetFormatPr defaultRowHeight="15"/>
  <cols>
    <col min="1" max="1" width="4" customWidth="1"/>
    <col min="2" max="2" width="54.28515625" customWidth="1"/>
    <col min="3" max="1025" width="10.42578125" customWidth="1"/>
  </cols>
  <sheetData>
    <row r="2" spans="1:10">
      <c r="B2" t="s">
        <v>1023</v>
      </c>
    </row>
    <row r="3" spans="1:10">
      <c r="B3" t="s">
        <v>1</v>
      </c>
    </row>
    <row r="4" spans="1:10">
      <c r="A4" t="s">
        <v>1369</v>
      </c>
    </row>
    <row r="5" spans="1:10" ht="77.25">
      <c r="A5" s="4" t="s">
        <v>3</v>
      </c>
      <c r="B5" s="4" t="s">
        <v>4</v>
      </c>
      <c r="C5" s="4" t="s">
        <v>5</v>
      </c>
      <c r="D5" s="4" t="s">
        <v>6</v>
      </c>
      <c r="E5" s="4" t="s">
        <v>7</v>
      </c>
      <c r="F5" s="4" t="s">
        <v>8</v>
      </c>
      <c r="G5" s="4" t="s">
        <v>9</v>
      </c>
      <c r="H5" s="4" t="s">
        <v>10</v>
      </c>
      <c r="I5" s="5" t="s">
        <v>11</v>
      </c>
      <c r="J5" s="5" t="s">
        <v>1559</v>
      </c>
    </row>
    <row r="6" spans="1:10" ht="30">
      <c r="A6" s="2">
        <v>1</v>
      </c>
      <c r="B6" s="3" t="s">
        <v>1370</v>
      </c>
      <c r="C6" s="2" t="s">
        <v>1371</v>
      </c>
      <c r="D6" s="2">
        <v>5</v>
      </c>
      <c r="E6" s="2"/>
      <c r="F6" s="2"/>
      <c r="G6" s="35"/>
      <c r="H6" s="2"/>
      <c r="I6" s="2"/>
      <c r="J6" s="2"/>
    </row>
    <row r="7" spans="1:10">
      <c r="A7" s="2"/>
      <c r="B7" s="2"/>
      <c r="C7" s="2"/>
      <c r="D7" s="2"/>
      <c r="E7" s="2"/>
      <c r="F7" s="34"/>
      <c r="G7" s="34"/>
      <c r="H7" s="34"/>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2"/>
  <sheetViews>
    <sheetView zoomScale="95" zoomScaleNormal="95" workbookViewId="0">
      <selection activeCell="E6" sqref="E6:I7"/>
    </sheetView>
  </sheetViews>
  <sheetFormatPr defaultRowHeight="15"/>
  <cols>
    <col min="1" max="1" width="3.85546875" customWidth="1"/>
    <col min="2" max="2" width="62.85546875" customWidth="1"/>
    <col min="3" max="1025" width="10.42578125" customWidth="1"/>
  </cols>
  <sheetData>
    <row r="2" spans="1:10">
      <c r="B2" t="s">
        <v>1023</v>
      </c>
    </row>
    <row r="3" spans="1:10">
      <c r="B3" t="s">
        <v>1</v>
      </c>
    </row>
    <row r="4" spans="1:10">
      <c r="A4" t="s">
        <v>1372</v>
      </c>
    </row>
    <row r="5" spans="1:10" ht="77.25">
      <c r="A5" s="4" t="s">
        <v>3</v>
      </c>
      <c r="B5" s="4" t="s">
        <v>4</v>
      </c>
      <c r="C5" s="4" t="s">
        <v>5</v>
      </c>
      <c r="D5" s="4" t="s">
        <v>6</v>
      </c>
      <c r="E5" s="4" t="s">
        <v>7</v>
      </c>
      <c r="F5" s="4" t="s">
        <v>8</v>
      </c>
      <c r="G5" s="4" t="s">
        <v>9</v>
      </c>
      <c r="H5" s="4" t="s">
        <v>10</v>
      </c>
      <c r="I5" s="5" t="s">
        <v>11</v>
      </c>
      <c r="J5" s="5" t="s">
        <v>1559</v>
      </c>
    </row>
    <row r="6" spans="1:10" ht="30">
      <c r="A6" s="2">
        <v>1</v>
      </c>
      <c r="B6" s="3" t="s">
        <v>1373</v>
      </c>
      <c r="C6" s="2" t="s">
        <v>301</v>
      </c>
      <c r="D6" s="2">
        <v>150</v>
      </c>
      <c r="E6" s="2"/>
      <c r="F6" s="2"/>
      <c r="G6" s="35"/>
      <c r="H6" s="2"/>
      <c r="I6" s="2"/>
      <c r="J6" s="2"/>
    </row>
    <row r="7" spans="1:10">
      <c r="A7" s="2"/>
      <c r="B7" s="2"/>
      <c r="C7" s="2"/>
      <c r="D7" s="2"/>
      <c r="E7" s="2"/>
      <c r="F7" s="34"/>
      <c r="G7" s="2"/>
      <c r="H7" s="2"/>
      <c r="I7" s="34"/>
      <c r="J7" s="2"/>
    </row>
    <row r="10" spans="1:10" s="27" customFormat="1" ht="45" customHeight="1">
      <c r="B10" s="61" t="s">
        <v>1565</v>
      </c>
      <c r="C10" s="61"/>
      <c r="D10" s="61"/>
      <c r="E10" s="61"/>
      <c r="F10" s="61"/>
      <c r="G10" s="61"/>
      <c r="H10" s="61"/>
      <c r="I10" s="61"/>
      <c r="J10" s="61"/>
    </row>
    <row r="11" spans="1:10" s="27" customFormat="1">
      <c r="B11" s="29" t="s">
        <v>74</v>
      </c>
      <c r="H11" s="27" t="s">
        <v>75</v>
      </c>
    </row>
    <row r="12" spans="1:10" s="27" customFormat="1">
      <c r="B12" s="29" t="s">
        <v>76</v>
      </c>
      <c r="I12" s="27" t="s">
        <v>77</v>
      </c>
    </row>
  </sheetData>
  <mergeCells count="1">
    <mergeCell ref="B10:J10"/>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4"/>
  <sheetViews>
    <sheetView zoomScale="95" zoomScaleNormal="95" workbookViewId="0">
      <selection activeCell="E6" sqref="E6:I9"/>
    </sheetView>
  </sheetViews>
  <sheetFormatPr defaultRowHeight="15"/>
  <cols>
    <col min="1" max="1" width="4.140625" customWidth="1"/>
    <col min="2" max="2" width="55.42578125" customWidth="1"/>
    <col min="3" max="1025" width="10.42578125" customWidth="1"/>
  </cols>
  <sheetData>
    <row r="2" spans="1:10">
      <c r="B2" t="s">
        <v>1023</v>
      </c>
    </row>
    <row r="3" spans="1:10">
      <c r="B3" t="s">
        <v>1</v>
      </c>
    </row>
    <row r="4" spans="1:10">
      <c r="A4" t="s">
        <v>1374</v>
      </c>
    </row>
    <row r="5" spans="1:10" ht="77.25">
      <c r="A5" s="4" t="s">
        <v>3</v>
      </c>
      <c r="B5" s="4" t="s">
        <v>4</v>
      </c>
      <c r="C5" s="4" t="s">
        <v>5</v>
      </c>
      <c r="D5" s="4" t="s">
        <v>6</v>
      </c>
      <c r="E5" s="4" t="s">
        <v>7</v>
      </c>
      <c r="F5" s="4" t="s">
        <v>8</v>
      </c>
      <c r="G5" s="4" t="s">
        <v>9</v>
      </c>
      <c r="H5" s="4" t="s">
        <v>10</v>
      </c>
      <c r="I5" s="5" t="s">
        <v>11</v>
      </c>
      <c r="J5" s="5" t="s">
        <v>1559</v>
      </c>
    </row>
    <row r="6" spans="1:10">
      <c r="A6" s="2">
        <v>1</v>
      </c>
      <c r="B6" s="3" t="s">
        <v>1375</v>
      </c>
      <c r="C6" s="2" t="s">
        <v>301</v>
      </c>
      <c r="D6" s="2">
        <v>15</v>
      </c>
      <c r="E6" s="2"/>
      <c r="F6" s="2"/>
      <c r="G6" s="35"/>
      <c r="H6" s="2"/>
      <c r="I6" s="2"/>
      <c r="J6" s="2"/>
    </row>
    <row r="7" spans="1:10">
      <c r="A7" s="2">
        <v>2</v>
      </c>
      <c r="B7" s="3" t="s">
        <v>1376</v>
      </c>
      <c r="C7" s="2" t="s">
        <v>301</v>
      </c>
      <c r="D7" s="2">
        <v>15</v>
      </c>
      <c r="E7" s="2"/>
      <c r="F7" s="26"/>
      <c r="G7" s="35"/>
      <c r="H7" s="2"/>
      <c r="I7" s="26"/>
      <c r="J7" s="2"/>
    </row>
    <row r="8" spans="1:10" ht="45">
      <c r="A8" s="2">
        <v>3</v>
      </c>
      <c r="B8" s="3" t="s">
        <v>1377</v>
      </c>
      <c r="C8" s="2" t="s">
        <v>957</v>
      </c>
      <c r="D8" s="2">
        <v>2</v>
      </c>
      <c r="E8" s="2"/>
      <c r="F8" s="26"/>
      <c r="G8" s="35"/>
      <c r="H8" s="2"/>
      <c r="I8" s="26"/>
      <c r="J8" s="2"/>
    </row>
    <row r="9" spans="1:10">
      <c r="A9" s="2"/>
      <c r="B9" s="2" t="s">
        <v>241</v>
      </c>
      <c r="C9" s="2"/>
      <c r="D9" s="2"/>
      <c r="E9" s="2"/>
      <c r="F9" s="34"/>
      <c r="G9" s="34"/>
      <c r="H9" s="34"/>
      <c r="I9" s="34"/>
      <c r="J9" s="2"/>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1">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8"/>
  <sheetViews>
    <sheetView zoomScale="95" zoomScaleNormal="95" workbookViewId="0">
      <selection activeCell="E9" sqref="E9:I13"/>
    </sheetView>
  </sheetViews>
  <sheetFormatPr defaultRowHeight="15"/>
  <cols>
    <col min="1" max="1" width="3.85546875" customWidth="1"/>
    <col min="2" max="2" width="62.140625" customWidth="1"/>
    <col min="3" max="3" width="16.85546875" customWidth="1"/>
    <col min="4" max="1025" width="10.42578125" customWidth="1"/>
  </cols>
  <sheetData>
    <row r="2" spans="1:10">
      <c r="B2" t="s">
        <v>1023</v>
      </c>
    </row>
    <row r="3" spans="1:10">
      <c r="B3" t="s">
        <v>1</v>
      </c>
    </row>
    <row r="4" spans="1:10">
      <c r="A4" t="s">
        <v>1378</v>
      </c>
    </row>
    <row r="5" spans="1:10" ht="77.25">
      <c r="A5" s="4" t="s">
        <v>3</v>
      </c>
      <c r="B5" s="4" t="s">
        <v>4</v>
      </c>
      <c r="C5" s="4" t="s">
        <v>5</v>
      </c>
      <c r="D5" s="4" t="s">
        <v>6</v>
      </c>
      <c r="E5" s="4" t="s">
        <v>7</v>
      </c>
      <c r="F5" s="4" t="s">
        <v>8</v>
      </c>
      <c r="G5" s="4" t="s">
        <v>9</v>
      </c>
      <c r="H5" s="4" t="s">
        <v>10</v>
      </c>
      <c r="I5" s="5" t="s">
        <v>11</v>
      </c>
      <c r="J5" s="5" t="s">
        <v>1559</v>
      </c>
    </row>
    <row r="6" spans="1:10" ht="64.5" customHeight="1">
      <c r="A6" s="2"/>
      <c r="B6" s="70" t="s">
        <v>1379</v>
      </c>
      <c r="C6" s="70"/>
      <c r="D6" s="70"/>
      <c r="E6" s="70"/>
      <c r="F6" s="70"/>
      <c r="G6" s="70"/>
      <c r="H6" s="70"/>
      <c r="I6" s="70"/>
      <c r="J6" s="70"/>
    </row>
    <row r="7" spans="1:10" ht="45">
      <c r="A7" s="2">
        <v>1</v>
      </c>
      <c r="B7" s="3" t="s">
        <v>1380</v>
      </c>
      <c r="C7" s="2" t="s">
        <v>1381</v>
      </c>
      <c r="D7" s="2">
        <v>1</v>
      </c>
      <c r="E7" s="2"/>
      <c r="F7" s="2"/>
      <c r="G7" s="35"/>
      <c r="H7" s="2"/>
      <c r="I7" s="2"/>
      <c r="J7" s="2"/>
    </row>
    <row r="8" spans="1:10" ht="45" customHeight="1">
      <c r="A8" s="2"/>
      <c r="B8" s="70" t="s">
        <v>1382</v>
      </c>
      <c r="C8" s="70"/>
      <c r="D8" s="70"/>
      <c r="E8" s="70"/>
      <c r="F8" s="70">
        <f t="shared" ref="F8" si="0">E8*D8</f>
        <v>0</v>
      </c>
      <c r="G8" s="70"/>
      <c r="H8" s="70"/>
      <c r="I8" s="70">
        <f>F8*G8+F8</f>
        <v>0</v>
      </c>
      <c r="J8" s="70"/>
    </row>
    <row r="9" spans="1:10" ht="30">
      <c r="A9" s="2">
        <v>2</v>
      </c>
      <c r="B9" s="3" t="s">
        <v>1383</v>
      </c>
      <c r="C9" s="2" t="s">
        <v>1384</v>
      </c>
      <c r="D9" s="2">
        <v>4</v>
      </c>
      <c r="E9" s="2"/>
      <c r="F9" s="2"/>
      <c r="G9" s="35"/>
      <c r="H9" s="2"/>
      <c r="I9" s="2"/>
      <c r="J9" s="2"/>
    </row>
    <row r="10" spans="1:10" ht="30">
      <c r="A10" s="2">
        <v>3</v>
      </c>
      <c r="B10" s="3" t="s">
        <v>1385</v>
      </c>
      <c r="C10" s="2" t="s">
        <v>1384</v>
      </c>
      <c r="D10" s="2">
        <v>4</v>
      </c>
      <c r="E10" s="2"/>
      <c r="F10" s="26"/>
      <c r="G10" s="35"/>
      <c r="H10" s="2"/>
      <c r="I10" s="26"/>
      <c r="J10" s="2"/>
    </row>
    <row r="11" spans="1:10" ht="30">
      <c r="A11" s="2">
        <v>4</v>
      </c>
      <c r="B11" s="3" t="s">
        <v>1386</v>
      </c>
      <c r="C11" s="2" t="s">
        <v>1384</v>
      </c>
      <c r="D11" s="2">
        <v>4</v>
      </c>
      <c r="E11" s="2"/>
      <c r="F11" s="26"/>
      <c r="G11" s="35"/>
      <c r="H11" s="2"/>
      <c r="I11" s="26"/>
      <c r="J11" s="2"/>
    </row>
    <row r="12" spans="1:10" ht="30">
      <c r="A12" s="2">
        <v>5</v>
      </c>
      <c r="B12" s="3" t="s">
        <v>1387</v>
      </c>
      <c r="C12" s="2" t="s">
        <v>1384</v>
      </c>
      <c r="D12" s="2">
        <v>4</v>
      </c>
      <c r="E12" s="2"/>
      <c r="F12" s="26"/>
      <c r="G12" s="35"/>
      <c r="H12" s="2"/>
      <c r="I12" s="26"/>
      <c r="J12" s="2"/>
    </row>
    <row r="13" spans="1:10">
      <c r="A13" s="2"/>
      <c r="B13" s="2"/>
      <c r="C13" s="2"/>
      <c r="D13" s="2"/>
      <c r="E13" s="2"/>
      <c r="F13" s="2"/>
      <c r="G13" s="34"/>
      <c r="H13" s="34"/>
      <c r="I13" s="34"/>
      <c r="J13" s="2"/>
    </row>
    <row r="14" spans="1:10">
      <c r="I14" s="38"/>
    </row>
    <row r="16" spans="1:10" s="27" customFormat="1" ht="45" customHeight="1">
      <c r="B16" s="61" t="s">
        <v>1565</v>
      </c>
      <c r="C16" s="61"/>
      <c r="D16" s="61"/>
      <c r="E16" s="61"/>
      <c r="F16" s="61"/>
      <c r="G16" s="61"/>
      <c r="H16" s="61"/>
      <c r="I16" s="61"/>
      <c r="J16" s="61"/>
    </row>
    <row r="17" spans="2:9" s="27" customFormat="1">
      <c r="B17" s="29" t="s">
        <v>74</v>
      </c>
      <c r="H17" s="27" t="s">
        <v>75</v>
      </c>
    </row>
    <row r="18" spans="2:9" s="27" customFormat="1">
      <c r="B18" s="29" t="s">
        <v>76</v>
      </c>
      <c r="I18" s="27" t="s">
        <v>77</v>
      </c>
    </row>
  </sheetData>
  <mergeCells count="3">
    <mergeCell ref="B6:J6"/>
    <mergeCell ref="B8:J8"/>
    <mergeCell ref="B16:J16"/>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zoomScale="95" zoomScaleNormal="95" workbookViewId="0">
      <selection activeCell="E6" sqref="E6:I15"/>
    </sheetView>
  </sheetViews>
  <sheetFormatPr defaultRowHeight="15"/>
  <cols>
    <col min="1" max="1" width="4.42578125" customWidth="1"/>
    <col min="2" max="2" width="70.7109375" customWidth="1"/>
    <col min="3" max="1025" width="10.42578125" customWidth="1"/>
  </cols>
  <sheetData>
    <row r="2" spans="1:10">
      <c r="B2" t="s">
        <v>1023</v>
      </c>
    </row>
    <row r="3" spans="1:10">
      <c r="B3" t="s">
        <v>1</v>
      </c>
    </row>
    <row r="4" spans="1:10">
      <c r="A4" t="s">
        <v>1388</v>
      </c>
    </row>
    <row r="5" spans="1:10" ht="77.25">
      <c r="A5" s="4" t="s">
        <v>3</v>
      </c>
      <c r="B5" s="4" t="s">
        <v>4</v>
      </c>
      <c r="C5" s="4" t="s">
        <v>5</v>
      </c>
      <c r="D5" s="4" t="s">
        <v>6</v>
      </c>
      <c r="E5" s="4" t="s">
        <v>7</v>
      </c>
      <c r="F5" s="4" t="s">
        <v>8</v>
      </c>
      <c r="G5" s="4" t="s">
        <v>9</v>
      </c>
      <c r="H5" s="4" t="s">
        <v>10</v>
      </c>
      <c r="I5" s="5" t="s">
        <v>11</v>
      </c>
      <c r="J5" s="5" t="s">
        <v>1559</v>
      </c>
    </row>
    <row r="6" spans="1:10" ht="30">
      <c r="A6" s="2">
        <v>1</v>
      </c>
      <c r="B6" s="3" t="s">
        <v>1389</v>
      </c>
      <c r="C6" s="2" t="s">
        <v>301</v>
      </c>
      <c r="D6" s="2">
        <v>100</v>
      </c>
      <c r="E6" s="2"/>
      <c r="F6" s="2"/>
      <c r="G6" s="35"/>
      <c r="H6" s="2"/>
      <c r="I6" s="2"/>
      <c r="J6" s="2"/>
    </row>
    <row r="7" spans="1:10" ht="30">
      <c r="A7" s="2">
        <v>2</v>
      </c>
      <c r="B7" s="3" t="s">
        <v>1390</v>
      </c>
      <c r="C7" s="2" t="s">
        <v>301</v>
      </c>
      <c r="D7" s="2">
        <v>100</v>
      </c>
      <c r="E7" s="2"/>
      <c r="F7" s="26"/>
      <c r="G7" s="35"/>
      <c r="H7" s="2"/>
      <c r="I7" s="26"/>
      <c r="J7" s="2"/>
    </row>
    <row r="8" spans="1:10">
      <c r="A8" s="2">
        <v>3</v>
      </c>
      <c r="B8" s="3" t="s">
        <v>1391</v>
      </c>
      <c r="C8" s="2" t="s">
        <v>301</v>
      </c>
      <c r="D8" s="2">
        <v>100</v>
      </c>
      <c r="E8" s="2"/>
      <c r="F8" s="26"/>
      <c r="G8" s="35"/>
      <c r="H8" s="2"/>
      <c r="I8" s="26"/>
      <c r="J8" s="2"/>
    </row>
    <row r="9" spans="1:10" ht="30">
      <c r="A9" s="2">
        <v>4</v>
      </c>
      <c r="B9" s="3" t="s">
        <v>1392</v>
      </c>
      <c r="C9" s="2" t="s">
        <v>301</v>
      </c>
      <c r="D9" s="2">
        <v>100</v>
      </c>
      <c r="E9" s="2"/>
      <c r="F9" s="26"/>
      <c r="G9" s="35"/>
      <c r="H9" s="2"/>
      <c r="I9" s="26"/>
      <c r="J9" s="2"/>
    </row>
    <row r="10" spans="1:10">
      <c r="A10" s="2">
        <v>5</v>
      </c>
      <c r="B10" s="3" t="s">
        <v>1393</v>
      </c>
      <c r="C10" s="2" t="s">
        <v>301</v>
      </c>
      <c r="D10" s="2">
        <v>100</v>
      </c>
      <c r="E10" s="2"/>
      <c r="F10" s="26"/>
      <c r="G10" s="35"/>
      <c r="H10" s="2"/>
      <c r="I10" s="26"/>
      <c r="J10" s="2"/>
    </row>
    <row r="11" spans="1:10" ht="45">
      <c r="A11" s="2">
        <v>6</v>
      </c>
      <c r="B11" s="3" t="s">
        <v>1394</v>
      </c>
      <c r="C11" s="2" t="s">
        <v>301</v>
      </c>
      <c r="D11" s="2">
        <v>100</v>
      </c>
      <c r="E11" s="2"/>
      <c r="F11" s="26"/>
      <c r="G11" s="35"/>
      <c r="H11" s="2"/>
      <c r="I11" s="26"/>
      <c r="J11" s="2"/>
    </row>
    <row r="12" spans="1:10" ht="30">
      <c r="A12" s="2">
        <v>7</v>
      </c>
      <c r="B12" s="3" t="s">
        <v>1395</v>
      </c>
      <c r="C12" s="2" t="s">
        <v>301</v>
      </c>
      <c r="D12" s="2">
        <v>150</v>
      </c>
      <c r="E12" s="2"/>
      <c r="F12" s="26"/>
      <c r="G12" s="35"/>
      <c r="H12" s="2"/>
      <c r="I12" s="26"/>
      <c r="J12" s="2"/>
    </row>
    <row r="13" spans="1:10" ht="45">
      <c r="A13" s="2">
        <v>8</v>
      </c>
      <c r="B13" s="3" t="s">
        <v>1396</v>
      </c>
      <c r="C13" s="2" t="s">
        <v>301</v>
      </c>
      <c r="D13" s="2">
        <v>45</v>
      </c>
      <c r="E13" s="2"/>
      <c r="F13" s="26"/>
      <c r="G13" s="35"/>
      <c r="H13" s="2"/>
      <c r="I13" s="26"/>
      <c r="J13" s="2"/>
    </row>
    <row r="14" spans="1:10">
      <c r="A14" s="2">
        <v>9</v>
      </c>
      <c r="B14" s="3" t="s">
        <v>1397</v>
      </c>
      <c r="C14" s="2" t="s">
        <v>301</v>
      </c>
      <c r="D14" s="2">
        <v>100</v>
      </c>
      <c r="E14" s="2"/>
      <c r="F14" s="26"/>
      <c r="G14" s="35"/>
      <c r="H14" s="2"/>
      <c r="I14" s="26"/>
      <c r="J14" s="2"/>
    </row>
    <row r="15" spans="1:10">
      <c r="A15" s="2"/>
      <c r="B15" s="2" t="s">
        <v>96</v>
      </c>
      <c r="C15" s="2"/>
      <c r="D15" s="2"/>
      <c r="E15" s="2"/>
      <c r="F15" s="2"/>
      <c r="G15" s="2"/>
      <c r="H15" s="2"/>
      <c r="I15" s="2"/>
      <c r="J15" s="2"/>
    </row>
    <row r="18" spans="2:10" s="27" customFormat="1" ht="45" customHeight="1">
      <c r="B18" s="61" t="s">
        <v>1565</v>
      </c>
      <c r="C18" s="61"/>
      <c r="D18" s="61"/>
      <c r="E18" s="61"/>
      <c r="F18" s="61"/>
      <c r="G18" s="61"/>
      <c r="H18" s="61"/>
      <c r="I18" s="61"/>
      <c r="J18" s="61"/>
    </row>
    <row r="19" spans="2:10" s="27" customFormat="1">
      <c r="B19" s="29" t="s">
        <v>74</v>
      </c>
      <c r="H19" s="27" t="s">
        <v>75</v>
      </c>
    </row>
    <row r="20" spans="2:10" s="27" customFormat="1">
      <c r="B20" s="29" t="s">
        <v>76</v>
      </c>
      <c r="I20" s="27" t="s">
        <v>77</v>
      </c>
    </row>
  </sheetData>
  <mergeCells count="1">
    <mergeCell ref="B18:J18"/>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20"/>
  <sheetViews>
    <sheetView zoomScale="95" zoomScaleNormal="95" workbookViewId="0">
      <selection activeCell="E6" sqref="E6:J16"/>
    </sheetView>
  </sheetViews>
  <sheetFormatPr defaultRowHeight="15"/>
  <cols>
    <col min="1" max="1" width="4.28515625" customWidth="1"/>
    <col min="2" max="2" width="65.42578125" customWidth="1"/>
    <col min="3" max="1025" width="10.42578125" customWidth="1"/>
  </cols>
  <sheetData>
    <row r="2" spans="1:10">
      <c r="B2" t="s">
        <v>1023</v>
      </c>
    </row>
    <row r="3" spans="1:10">
      <c r="B3" t="s">
        <v>1</v>
      </c>
    </row>
    <row r="4" spans="1:10">
      <c r="A4" t="s">
        <v>1398</v>
      </c>
    </row>
    <row r="5" spans="1:10" ht="77.25">
      <c r="A5" s="4" t="s">
        <v>3</v>
      </c>
      <c r="B5" s="4" t="s">
        <v>4</v>
      </c>
      <c r="C5" s="4" t="s">
        <v>5</v>
      </c>
      <c r="D5" s="4" t="s">
        <v>6</v>
      </c>
      <c r="E5" s="4" t="s">
        <v>7</v>
      </c>
      <c r="F5" s="4" t="s">
        <v>8</v>
      </c>
      <c r="G5" s="4" t="s">
        <v>9</v>
      </c>
      <c r="H5" s="4" t="s">
        <v>10</v>
      </c>
      <c r="I5" s="5" t="s">
        <v>11</v>
      </c>
      <c r="J5" s="5" t="s">
        <v>1559</v>
      </c>
    </row>
    <row r="6" spans="1:10">
      <c r="A6" s="2">
        <v>1</v>
      </c>
      <c r="B6" s="3" t="s">
        <v>1399</v>
      </c>
      <c r="C6" s="2" t="s">
        <v>13</v>
      </c>
      <c r="D6" s="2">
        <v>1</v>
      </c>
      <c r="E6" s="2"/>
      <c r="F6" s="2"/>
      <c r="G6" s="35"/>
      <c r="H6" s="2"/>
      <c r="I6" s="2"/>
      <c r="J6" s="2"/>
    </row>
    <row r="7" spans="1:10" ht="30">
      <c r="A7" s="2">
        <v>2</v>
      </c>
      <c r="B7" s="3" t="s">
        <v>1400</v>
      </c>
      <c r="C7" s="2" t="s">
        <v>13</v>
      </c>
      <c r="D7" s="2">
        <v>1</v>
      </c>
      <c r="E7" s="2"/>
      <c r="F7" s="26"/>
      <c r="G7" s="35"/>
      <c r="H7" s="2"/>
      <c r="I7" s="26"/>
      <c r="J7" s="2"/>
    </row>
    <row r="8" spans="1:10">
      <c r="A8" s="2">
        <v>3</v>
      </c>
      <c r="B8" s="3" t="s">
        <v>1401</v>
      </c>
      <c r="C8" s="2" t="s">
        <v>13</v>
      </c>
      <c r="D8" s="2">
        <v>1</v>
      </c>
      <c r="E8" s="2"/>
      <c r="F8" s="26"/>
      <c r="G8" s="35"/>
      <c r="H8" s="2"/>
      <c r="I8" s="26"/>
      <c r="J8" s="2"/>
    </row>
    <row r="9" spans="1:10" ht="59.65" customHeight="1">
      <c r="A9" s="2">
        <v>4</v>
      </c>
      <c r="B9" s="3" t="s">
        <v>1402</v>
      </c>
      <c r="C9" s="2" t="s">
        <v>569</v>
      </c>
      <c r="D9" s="2">
        <v>3</v>
      </c>
      <c r="E9" s="2"/>
      <c r="F9" s="26"/>
      <c r="G9" s="35"/>
      <c r="H9" s="2"/>
      <c r="I9" s="26"/>
      <c r="J9" s="2"/>
    </row>
    <row r="10" spans="1:10" ht="37.700000000000003" customHeight="1">
      <c r="A10" s="2">
        <v>5</v>
      </c>
      <c r="B10" s="3" t="s">
        <v>1403</v>
      </c>
      <c r="C10" s="2" t="s">
        <v>1171</v>
      </c>
      <c r="D10" s="2">
        <v>2</v>
      </c>
      <c r="E10" s="2"/>
      <c r="F10" s="26"/>
      <c r="G10" s="35"/>
      <c r="H10" s="2"/>
      <c r="I10" s="26"/>
      <c r="J10" s="2"/>
    </row>
    <row r="11" spans="1:10">
      <c r="A11" s="2">
        <v>6</v>
      </c>
      <c r="B11" s="3" t="s">
        <v>1404</v>
      </c>
      <c r="C11" s="2" t="s">
        <v>13</v>
      </c>
      <c r="D11" s="2">
        <v>4</v>
      </c>
      <c r="E11" s="2"/>
      <c r="F11" s="26"/>
      <c r="G11" s="35"/>
      <c r="H11" s="2"/>
      <c r="I11" s="26"/>
      <c r="J11" s="2"/>
    </row>
    <row r="12" spans="1:10">
      <c r="A12" s="2">
        <v>7</v>
      </c>
      <c r="B12" s="3" t="s">
        <v>1405</v>
      </c>
      <c r="C12" s="2" t="s">
        <v>13</v>
      </c>
      <c r="D12" s="2">
        <v>4</v>
      </c>
      <c r="E12" s="2"/>
      <c r="F12" s="26"/>
      <c r="G12" s="35"/>
      <c r="H12" s="2"/>
      <c r="I12" s="26"/>
      <c r="J12" s="2"/>
    </row>
    <row r="13" spans="1:10" ht="30">
      <c r="A13" s="2">
        <v>8</v>
      </c>
      <c r="B13" s="3" t="s">
        <v>1406</v>
      </c>
      <c r="C13" s="2" t="s">
        <v>569</v>
      </c>
      <c r="D13" s="2">
        <v>6</v>
      </c>
      <c r="E13" s="2"/>
      <c r="F13" s="26"/>
      <c r="G13" s="35"/>
      <c r="H13" s="2"/>
      <c r="I13" s="26"/>
      <c r="J13" s="2"/>
    </row>
    <row r="14" spans="1:10" ht="30">
      <c r="A14" s="2">
        <v>9</v>
      </c>
      <c r="B14" s="3" t="s">
        <v>1407</v>
      </c>
      <c r="C14" s="2" t="s">
        <v>569</v>
      </c>
      <c r="D14" s="2">
        <v>8</v>
      </c>
      <c r="E14" s="2"/>
      <c r="F14" s="26"/>
      <c r="G14" s="35"/>
      <c r="H14" s="2"/>
      <c r="I14" s="26"/>
      <c r="J14" s="2"/>
    </row>
    <row r="15" spans="1:10">
      <c r="A15" s="2"/>
      <c r="B15" s="2" t="s">
        <v>73</v>
      </c>
      <c r="C15" s="2"/>
      <c r="D15" s="2"/>
      <c r="E15" s="2"/>
      <c r="F15" s="2"/>
      <c r="G15" s="2"/>
      <c r="H15" s="2"/>
      <c r="I15" s="2"/>
      <c r="J15" s="2"/>
    </row>
    <row r="18" spans="2:10" s="27" customFormat="1" ht="45" customHeight="1">
      <c r="B18" s="61" t="s">
        <v>1565</v>
      </c>
      <c r="C18" s="61"/>
      <c r="D18" s="61"/>
      <c r="E18" s="61"/>
      <c r="F18" s="61"/>
      <c r="G18" s="61"/>
      <c r="H18" s="61"/>
      <c r="I18" s="61"/>
      <c r="J18" s="61"/>
    </row>
    <row r="19" spans="2:10" s="27" customFormat="1">
      <c r="B19" s="29" t="s">
        <v>74</v>
      </c>
      <c r="H19" s="27" t="s">
        <v>75</v>
      </c>
    </row>
    <row r="20" spans="2:10" s="27" customFormat="1">
      <c r="B20" s="29" t="s">
        <v>76</v>
      </c>
      <c r="I20" s="27" t="s">
        <v>77</v>
      </c>
    </row>
  </sheetData>
  <mergeCells count="1">
    <mergeCell ref="B18:J18"/>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3"/>
  <sheetViews>
    <sheetView zoomScale="95" zoomScaleNormal="95" workbookViewId="0">
      <selection activeCell="E4" sqref="E4:I8"/>
    </sheetView>
  </sheetViews>
  <sheetFormatPr defaultRowHeight="15"/>
  <cols>
    <col min="1" max="1" width="4.42578125" customWidth="1"/>
    <col min="2" max="2" width="62" customWidth="1"/>
    <col min="3" max="1025" width="10.42578125" customWidth="1"/>
  </cols>
  <sheetData>
    <row r="2" spans="1:10">
      <c r="A2" t="s">
        <v>1408</v>
      </c>
    </row>
    <row r="3" spans="1:10" ht="77.25">
      <c r="A3" s="4" t="s">
        <v>3</v>
      </c>
      <c r="B3" s="4" t="s">
        <v>4</v>
      </c>
      <c r="C3" s="4" t="s">
        <v>5</v>
      </c>
      <c r="D3" s="4" t="s">
        <v>6</v>
      </c>
      <c r="E3" s="4" t="s">
        <v>7</v>
      </c>
      <c r="F3" s="4" t="s">
        <v>8</v>
      </c>
      <c r="G3" s="4" t="s">
        <v>9</v>
      </c>
      <c r="H3" s="4" t="s">
        <v>10</v>
      </c>
      <c r="I3" s="5" t="s">
        <v>11</v>
      </c>
      <c r="J3" s="5" t="s">
        <v>1559</v>
      </c>
    </row>
    <row r="4" spans="1:10" ht="135">
      <c r="A4" s="2">
        <v>1</v>
      </c>
      <c r="B4" s="3" t="s">
        <v>1564</v>
      </c>
      <c r="C4" s="2" t="s">
        <v>13</v>
      </c>
      <c r="D4" s="24">
        <v>3</v>
      </c>
      <c r="E4" s="2"/>
      <c r="F4" s="2"/>
      <c r="G4" s="35"/>
      <c r="H4" s="2"/>
      <c r="I4" s="2"/>
      <c r="J4" s="2"/>
    </row>
    <row r="5" spans="1:10" ht="60">
      <c r="A5" s="2">
        <v>2</v>
      </c>
      <c r="B5" s="3" t="s">
        <v>1560</v>
      </c>
      <c r="C5" s="2" t="s">
        <v>13</v>
      </c>
      <c r="D5" s="24">
        <v>360</v>
      </c>
      <c r="E5" s="2"/>
      <c r="F5" s="26"/>
      <c r="G5" s="35"/>
      <c r="H5" s="2"/>
      <c r="I5" s="26"/>
      <c r="J5" s="2"/>
    </row>
    <row r="6" spans="1:10" ht="30">
      <c r="A6" s="2">
        <v>3</v>
      </c>
      <c r="B6" s="3" t="s">
        <v>1561</v>
      </c>
      <c r="C6" s="2" t="s">
        <v>13</v>
      </c>
      <c r="D6" s="24">
        <v>350</v>
      </c>
      <c r="E6" s="2"/>
      <c r="F6" s="26"/>
      <c r="G6" s="35"/>
      <c r="H6" s="2"/>
      <c r="I6" s="26"/>
      <c r="J6" s="2"/>
    </row>
    <row r="7" spans="1:10" ht="30">
      <c r="A7" s="2">
        <v>4</v>
      </c>
      <c r="B7" s="3" t="s">
        <v>1562</v>
      </c>
      <c r="C7" s="2" t="s">
        <v>13</v>
      </c>
      <c r="D7" s="24">
        <v>100</v>
      </c>
      <c r="E7" s="2"/>
      <c r="F7" s="26"/>
      <c r="G7" s="35"/>
      <c r="H7" s="2"/>
      <c r="I7" s="26"/>
      <c r="J7" s="2"/>
    </row>
    <row r="8" spans="1:10">
      <c r="A8" s="2"/>
      <c r="B8" s="2" t="s">
        <v>96</v>
      </c>
      <c r="C8" s="2"/>
      <c r="D8" s="2"/>
      <c r="E8" s="2"/>
      <c r="F8" s="34"/>
      <c r="G8" s="34"/>
      <c r="H8" s="34"/>
      <c r="I8" s="34"/>
      <c r="J8" s="2"/>
    </row>
    <row r="11" spans="1:10" s="27" customFormat="1" ht="45" customHeight="1">
      <c r="B11" s="61" t="s">
        <v>1565</v>
      </c>
      <c r="C11" s="61"/>
      <c r="D11" s="61"/>
      <c r="E11" s="61"/>
      <c r="F11" s="61"/>
      <c r="G11" s="61"/>
      <c r="H11" s="61"/>
      <c r="I11" s="61"/>
      <c r="J11" s="61"/>
    </row>
    <row r="12" spans="1:10" s="27" customFormat="1">
      <c r="B12" s="29" t="s">
        <v>74</v>
      </c>
      <c r="H12" s="27" t="s">
        <v>75</v>
      </c>
    </row>
    <row r="13" spans="1:10" s="27" customFormat="1">
      <c r="B13" s="29" t="s">
        <v>76</v>
      </c>
      <c r="I13" s="27" t="s">
        <v>77</v>
      </c>
    </row>
  </sheetData>
  <mergeCells count="1">
    <mergeCell ref="B11:J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J16"/>
  <sheetViews>
    <sheetView zoomScale="95" zoomScaleNormal="95" workbookViewId="0">
      <selection activeCell="E7" sqref="E7:I12"/>
    </sheetView>
  </sheetViews>
  <sheetFormatPr defaultRowHeight="15"/>
  <cols>
    <col min="1" max="1" width="4.140625" customWidth="1"/>
    <col min="2" max="2" width="67" customWidth="1"/>
    <col min="3" max="1025" width="10.42578125" customWidth="1"/>
  </cols>
  <sheetData>
    <row r="2" spans="1:10">
      <c r="B2" t="s">
        <v>1409</v>
      </c>
      <c r="D2" t="s">
        <v>1315</v>
      </c>
    </row>
    <row r="3" spans="1:10">
      <c r="B3" t="s">
        <v>1410</v>
      </c>
    </row>
    <row r="5" spans="1:10" ht="15.75" thickBot="1">
      <c r="A5" t="s">
        <v>1411</v>
      </c>
    </row>
    <row r="6" spans="1:10" ht="40.9" customHeight="1">
      <c r="A6" s="4" t="s">
        <v>3</v>
      </c>
      <c r="B6" s="4" t="s">
        <v>4</v>
      </c>
      <c r="C6" s="4" t="s">
        <v>5</v>
      </c>
      <c r="D6" s="4" t="s">
        <v>6</v>
      </c>
      <c r="E6" s="4" t="s">
        <v>7</v>
      </c>
      <c r="F6" s="4" t="s">
        <v>8</v>
      </c>
      <c r="G6" s="4" t="s">
        <v>9</v>
      </c>
      <c r="H6" s="4" t="s">
        <v>10</v>
      </c>
      <c r="I6" s="5" t="s">
        <v>11</v>
      </c>
      <c r="J6" s="7" t="s">
        <v>1559</v>
      </c>
    </row>
    <row r="7" spans="1:10" ht="233.25" customHeight="1">
      <c r="A7" s="2">
        <v>1</v>
      </c>
      <c r="B7" s="3" t="s">
        <v>1412</v>
      </c>
      <c r="C7" s="2" t="s">
        <v>301</v>
      </c>
      <c r="D7" s="2">
        <v>8</v>
      </c>
      <c r="E7" s="2"/>
      <c r="F7" s="2"/>
      <c r="G7" s="35"/>
      <c r="H7" s="2"/>
      <c r="I7" s="2"/>
      <c r="J7" s="2"/>
    </row>
    <row r="8" spans="1:10" ht="105.95" customHeight="1">
      <c r="A8" s="2">
        <v>2</v>
      </c>
      <c r="B8" s="3" t="s">
        <v>1413</v>
      </c>
      <c r="C8" s="2" t="s">
        <v>301</v>
      </c>
      <c r="D8" s="2">
        <v>8</v>
      </c>
      <c r="E8" s="2"/>
      <c r="F8" s="26"/>
      <c r="G8" s="35"/>
      <c r="H8" s="2"/>
      <c r="I8" s="26"/>
      <c r="J8" s="2"/>
    </row>
    <row r="9" spans="1:10" ht="140.25" customHeight="1">
      <c r="A9" s="2">
        <v>3</v>
      </c>
      <c r="B9" s="3" t="s">
        <v>1414</v>
      </c>
      <c r="C9" s="2" t="s">
        <v>301</v>
      </c>
      <c r="D9" s="2">
        <v>8</v>
      </c>
      <c r="E9" s="2"/>
      <c r="F9" s="26"/>
      <c r="G9" s="35"/>
      <c r="H9" s="2"/>
      <c r="I9" s="26"/>
      <c r="J9" s="2"/>
    </row>
    <row r="10" spans="1:10" ht="140.25" customHeight="1">
      <c r="A10" s="2">
        <v>4</v>
      </c>
      <c r="B10" s="3" t="s">
        <v>1415</v>
      </c>
      <c r="C10" s="2" t="s">
        <v>301</v>
      </c>
      <c r="D10" s="2">
        <v>8</v>
      </c>
      <c r="E10" s="2"/>
      <c r="F10" s="26"/>
      <c r="G10" s="35"/>
      <c r="H10" s="2"/>
      <c r="I10" s="26"/>
      <c r="J10" s="2"/>
    </row>
    <row r="11" spans="1:10" ht="140.25" customHeight="1">
      <c r="A11" s="2">
        <v>5</v>
      </c>
      <c r="B11" s="3" t="s">
        <v>1416</v>
      </c>
      <c r="C11" s="2" t="s">
        <v>301</v>
      </c>
      <c r="D11" s="2">
        <v>8</v>
      </c>
      <c r="E11" s="2"/>
      <c r="F11" s="26"/>
      <c r="G11" s="35"/>
      <c r="H11" s="2"/>
      <c r="I11" s="26"/>
      <c r="J11" s="2"/>
    </row>
    <row r="12" spans="1:10">
      <c r="A12" s="2"/>
      <c r="B12" s="2" t="s">
        <v>73</v>
      </c>
      <c r="C12" s="2"/>
      <c r="D12" s="2"/>
      <c r="E12" s="2"/>
      <c r="F12" s="34"/>
      <c r="G12" s="34"/>
      <c r="H12" s="34"/>
      <c r="I12" s="34"/>
      <c r="J12" s="2"/>
    </row>
    <row r="14" spans="1:10" ht="13.9" customHeight="1">
      <c r="B14" s="63" t="s">
        <v>243</v>
      </c>
      <c r="C14" s="63"/>
      <c r="D14" s="63"/>
      <c r="E14" s="63"/>
      <c r="F14" s="63"/>
      <c r="G14" s="63"/>
      <c r="H14" s="63"/>
      <c r="I14" s="63"/>
      <c r="J14" s="63"/>
    </row>
    <row r="16" spans="1:10">
      <c r="B16" t="s">
        <v>244</v>
      </c>
      <c r="G16" t="s">
        <v>245</v>
      </c>
    </row>
  </sheetData>
  <mergeCells count="1">
    <mergeCell ref="B14:J14"/>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2:K15"/>
  <sheetViews>
    <sheetView zoomScale="95" zoomScaleNormal="95" workbookViewId="0">
      <selection activeCell="E4" sqref="E4:I7"/>
    </sheetView>
  </sheetViews>
  <sheetFormatPr defaultRowHeight="15"/>
  <cols>
    <col min="1" max="1" width="3.85546875" customWidth="1"/>
    <col min="2" max="2" width="60.85546875" customWidth="1"/>
    <col min="3" max="1025" width="10.42578125" customWidth="1"/>
  </cols>
  <sheetData>
    <row r="2" spans="1:11">
      <c r="A2" t="s">
        <v>1417</v>
      </c>
    </row>
    <row r="3" spans="1:11" ht="77.25">
      <c r="A3" s="4" t="s">
        <v>3</v>
      </c>
      <c r="B3" s="4" t="s">
        <v>4</v>
      </c>
      <c r="C3" s="4" t="s">
        <v>5</v>
      </c>
      <c r="D3" s="4" t="s">
        <v>6</v>
      </c>
      <c r="E3" s="4" t="s">
        <v>7</v>
      </c>
      <c r="F3" s="4" t="s">
        <v>8</v>
      </c>
      <c r="G3" s="4" t="s">
        <v>9</v>
      </c>
      <c r="H3" s="4" t="s">
        <v>10</v>
      </c>
      <c r="I3" s="5" t="s">
        <v>11</v>
      </c>
      <c r="J3" s="5" t="s">
        <v>1559</v>
      </c>
    </row>
    <row r="4" spans="1:11">
      <c r="A4" s="2">
        <v>1</v>
      </c>
      <c r="B4" s="2" t="s">
        <v>1418</v>
      </c>
      <c r="C4" s="2" t="s">
        <v>13</v>
      </c>
      <c r="D4" s="2">
        <v>30</v>
      </c>
      <c r="E4" s="2"/>
      <c r="F4" s="2"/>
      <c r="G4" s="35"/>
      <c r="H4" s="2"/>
      <c r="I4" s="2"/>
      <c r="J4" s="2"/>
    </row>
    <row r="5" spans="1:11">
      <c r="A5" s="2">
        <v>2</v>
      </c>
      <c r="B5" s="2" t="s">
        <v>1419</v>
      </c>
      <c r="C5" s="2" t="s">
        <v>1420</v>
      </c>
      <c r="D5" s="2">
        <v>2</v>
      </c>
      <c r="E5" s="2"/>
      <c r="F5" s="26"/>
      <c r="G5" s="35"/>
      <c r="H5" s="2"/>
      <c r="I5" s="26"/>
      <c r="J5" s="2"/>
    </row>
    <row r="6" spans="1:11">
      <c r="A6" s="2">
        <v>3</v>
      </c>
      <c r="B6" s="2" t="s">
        <v>1421</v>
      </c>
      <c r="C6" s="2" t="s">
        <v>13</v>
      </c>
      <c r="D6" s="2">
        <v>2</v>
      </c>
      <c r="E6" s="2"/>
      <c r="F6" s="26"/>
      <c r="G6" s="35"/>
      <c r="H6" s="2"/>
      <c r="I6" s="26"/>
      <c r="J6" s="2"/>
    </row>
    <row r="7" spans="1:11">
      <c r="A7" s="2"/>
      <c r="B7" s="2" t="s">
        <v>73</v>
      </c>
      <c r="C7" s="2"/>
      <c r="D7" s="2"/>
      <c r="E7" s="2"/>
      <c r="F7" s="34"/>
      <c r="G7" s="35"/>
      <c r="H7" s="34"/>
      <c r="I7" s="34"/>
      <c r="J7" s="2"/>
    </row>
    <row r="9" spans="1:11">
      <c r="B9" t="s">
        <v>1422</v>
      </c>
    </row>
    <row r="10" spans="1:11" ht="125.25" customHeight="1">
      <c r="B10" s="65" t="s">
        <v>1423</v>
      </c>
      <c r="C10" s="65"/>
      <c r="D10" s="65"/>
      <c r="E10" s="65"/>
      <c r="F10" s="65"/>
      <c r="G10" s="65"/>
      <c r="H10" s="65"/>
      <c r="I10" s="65"/>
      <c r="J10" s="65"/>
      <c r="K10" s="65"/>
    </row>
    <row r="13" spans="1:11" s="27" customFormat="1" ht="45" customHeight="1">
      <c r="B13" s="61"/>
      <c r="C13" s="61"/>
      <c r="D13" s="61"/>
      <c r="E13" s="61"/>
      <c r="F13" s="61"/>
      <c r="G13" s="61"/>
      <c r="H13" s="61"/>
      <c r="I13" s="61"/>
      <c r="J13" s="61"/>
    </row>
    <row r="14" spans="1:11" s="27" customFormat="1">
      <c r="B14" s="29" t="s">
        <v>74</v>
      </c>
      <c r="H14" s="27" t="s">
        <v>75</v>
      </c>
    </row>
    <row r="15" spans="1:11" s="27" customFormat="1">
      <c r="B15" s="29" t="s">
        <v>76</v>
      </c>
      <c r="I15" s="27" t="s">
        <v>77</v>
      </c>
    </row>
  </sheetData>
  <mergeCells count="2">
    <mergeCell ref="B10:K10"/>
    <mergeCell ref="B13:J13"/>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43"/>
  <sheetViews>
    <sheetView topLeftCell="A4" zoomScale="95" zoomScaleNormal="95" workbookViewId="0">
      <selection activeCell="E5" sqref="E5:I6"/>
    </sheetView>
  </sheetViews>
  <sheetFormatPr defaultRowHeight="15"/>
  <cols>
    <col min="1" max="1" width="4.42578125" customWidth="1"/>
    <col min="2" max="2" width="55.85546875" customWidth="1"/>
    <col min="3" max="1025" width="10.42578125" customWidth="1"/>
  </cols>
  <sheetData>
    <row r="1" spans="1:10">
      <c r="D1" t="s">
        <v>1315</v>
      </c>
    </row>
    <row r="3" spans="1:10">
      <c r="A3" t="s">
        <v>1424</v>
      </c>
    </row>
    <row r="4" spans="1:10" ht="77.25">
      <c r="A4" s="4" t="s">
        <v>3</v>
      </c>
      <c r="B4" s="4" t="s">
        <v>4</v>
      </c>
      <c r="C4" s="4" t="s">
        <v>5</v>
      </c>
      <c r="D4" s="4" t="s">
        <v>6</v>
      </c>
      <c r="E4" s="4" t="s">
        <v>7</v>
      </c>
      <c r="F4" s="4" t="s">
        <v>8</v>
      </c>
      <c r="G4" s="4" t="s">
        <v>9</v>
      </c>
      <c r="H4" s="4" t="s">
        <v>10</v>
      </c>
      <c r="I4" s="5" t="s">
        <v>11</v>
      </c>
      <c r="J4" s="5" t="s">
        <v>1559</v>
      </c>
    </row>
    <row r="5" spans="1:10">
      <c r="A5" s="2">
        <v>1</v>
      </c>
      <c r="B5" s="2" t="s">
        <v>1425</v>
      </c>
      <c r="C5" s="2" t="s">
        <v>13</v>
      </c>
      <c r="D5" s="2">
        <v>30</v>
      </c>
      <c r="E5" s="2"/>
      <c r="F5" s="2"/>
      <c r="G5" s="35"/>
      <c r="H5" s="2"/>
      <c r="I5" s="2"/>
      <c r="J5" s="2"/>
    </row>
    <row r="6" spans="1:10">
      <c r="A6" s="2"/>
      <c r="B6" s="2" t="s">
        <v>73</v>
      </c>
      <c r="C6" s="2"/>
      <c r="D6" s="2"/>
      <c r="E6" s="2"/>
      <c r="F6" s="34"/>
      <c r="G6" s="34"/>
      <c r="H6" s="34"/>
      <c r="I6" s="34"/>
      <c r="J6" s="2"/>
    </row>
    <row r="8" spans="1:10">
      <c r="B8" t="s">
        <v>1422</v>
      </c>
    </row>
    <row r="9" spans="1:10">
      <c r="A9">
        <v>1</v>
      </c>
      <c r="B9" t="s">
        <v>1426</v>
      </c>
    </row>
    <row r="10" spans="1:10">
      <c r="A10">
        <v>2</v>
      </c>
      <c r="B10" t="s">
        <v>1427</v>
      </c>
    </row>
    <row r="11" spans="1:10">
      <c r="A11">
        <v>3</v>
      </c>
      <c r="B11" t="s">
        <v>1428</v>
      </c>
    </row>
    <row r="12" spans="1:10">
      <c r="A12">
        <v>4</v>
      </c>
      <c r="B12" t="s">
        <v>1429</v>
      </c>
    </row>
    <row r="13" spans="1:10">
      <c r="A13">
        <v>5</v>
      </c>
      <c r="B13" t="s">
        <v>1430</v>
      </c>
    </row>
    <row r="14" spans="1:10">
      <c r="A14">
        <v>6</v>
      </c>
      <c r="B14" t="s">
        <v>1431</v>
      </c>
    </row>
    <row r="15" spans="1:10">
      <c r="A15">
        <v>7</v>
      </c>
      <c r="B15" t="s">
        <v>1432</v>
      </c>
    </row>
    <row r="16" spans="1:10">
      <c r="A16">
        <v>8</v>
      </c>
      <c r="B16" t="s">
        <v>1433</v>
      </c>
    </row>
    <row r="17" spans="1:2">
      <c r="A17">
        <v>9</v>
      </c>
      <c r="B17" t="s">
        <v>1434</v>
      </c>
    </row>
    <row r="18" spans="1:2">
      <c r="A18">
        <v>10</v>
      </c>
      <c r="B18" t="s">
        <v>1435</v>
      </c>
    </row>
    <row r="19" spans="1:2">
      <c r="A19">
        <v>11</v>
      </c>
      <c r="B19" t="s">
        <v>1436</v>
      </c>
    </row>
    <row r="20" spans="1:2">
      <c r="A20">
        <v>12</v>
      </c>
      <c r="B20" t="s">
        <v>1437</v>
      </c>
    </row>
    <row r="21" spans="1:2">
      <c r="A21">
        <v>13</v>
      </c>
      <c r="B21" t="s">
        <v>1438</v>
      </c>
    </row>
    <row r="22" spans="1:2">
      <c r="A22">
        <v>14</v>
      </c>
      <c r="B22" t="s">
        <v>1439</v>
      </c>
    </row>
    <row r="23" spans="1:2">
      <c r="A23">
        <v>15</v>
      </c>
      <c r="B23" t="s">
        <v>1440</v>
      </c>
    </row>
    <row r="24" spans="1:2">
      <c r="A24">
        <v>16</v>
      </c>
      <c r="B24" t="s">
        <v>1441</v>
      </c>
    </row>
    <row r="25" spans="1:2">
      <c r="A25">
        <v>17</v>
      </c>
      <c r="B25" t="s">
        <v>1442</v>
      </c>
    </row>
    <row r="26" spans="1:2">
      <c r="A26">
        <v>18</v>
      </c>
      <c r="B26" t="s">
        <v>1443</v>
      </c>
    </row>
    <row r="27" spans="1:2">
      <c r="A27">
        <v>19</v>
      </c>
      <c r="B27" t="s">
        <v>1444</v>
      </c>
    </row>
    <row r="28" spans="1:2">
      <c r="A28">
        <v>20</v>
      </c>
      <c r="B28" t="s">
        <v>1445</v>
      </c>
    </row>
    <row r="29" spans="1:2">
      <c r="A29">
        <v>21</v>
      </c>
      <c r="B29" t="s">
        <v>1446</v>
      </c>
    </row>
    <row r="30" spans="1:2">
      <c r="A30">
        <v>22</v>
      </c>
      <c r="B30" t="s">
        <v>1447</v>
      </c>
    </row>
    <row r="31" spans="1:2">
      <c r="A31">
        <v>23</v>
      </c>
      <c r="B31" t="s">
        <v>1448</v>
      </c>
    </row>
    <row r="32" spans="1:2">
      <c r="A32">
        <v>24</v>
      </c>
      <c r="B32" t="s">
        <v>1449</v>
      </c>
    </row>
    <row r="33" spans="1:9">
      <c r="A33">
        <v>25</v>
      </c>
      <c r="B33" t="s">
        <v>1450</v>
      </c>
    </row>
    <row r="34" spans="1:9">
      <c r="A34">
        <v>26</v>
      </c>
      <c r="B34" t="s">
        <v>1451</v>
      </c>
    </row>
    <row r="35" spans="1:9">
      <c r="A35">
        <v>27</v>
      </c>
      <c r="B35" t="s">
        <v>1452</v>
      </c>
    </row>
    <row r="36" spans="1:9">
      <c r="A36">
        <v>28</v>
      </c>
      <c r="B36" t="s">
        <v>1453</v>
      </c>
    </row>
    <row r="37" spans="1:9">
      <c r="A37">
        <v>29</v>
      </c>
      <c r="B37" t="s">
        <v>1454</v>
      </c>
    </row>
    <row r="38" spans="1:9">
      <c r="A38">
        <v>30</v>
      </c>
      <c r="B38" t="s">
        <v>1455</v>
      </c>
    </row>
    <row r="39" spans="1:9">
      <c r="A39">
        <v>31</v>
      </c>
      <c r="B39" t="s">
        <v>1456</v>
      </c>
    </row>
    <row r="40" spans="1:9">
      <c r="A40">
        <v>32</v>
      </c>
      <c r="B40" t="s">
        <v>1457</v>
      </c>
    </row>
    <row r="42" spans="1:9">
      <c r="B42" t="s">
        <v>74</v>
      </c>
      <c r="H42" t="s">
        <v>75</v>
      </c>
    </row>
    <row r="43" spans="1:9">
      <c r="B43" t="s">
        <v>76</v>
      </c>
      <c r="I43" t="s">
        <v>77</v>
      </c>
    </row>
  </sheetData>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0"/>
  <sheetViews>
    <sheetView zoomScale="95" zoomScaleNormal="95" workbookViewId="0">
      <selection activeCell="E6" sqref="E6:I8"/>
    </sheetView>
  </sheetViews>
  <sheetFormatPr defaultRowHeight="15"/>
  <cols>
    <col min="1" max="1" width="3.5703125" customWidth="1"/>
    <col min="2" max="2" width="73.5703125" customWidth="1"/>
    <col min="3" max="1025" width="10.42578125" customWidth="1"/>
  </cols>
  <sheetData>
    <row r="1" spans="1:10">
      <c r="B1" t="s">
        <v>1100</v>
      </c>
    </row>
    <row r="2" spans="1:10">
      <c r="B2" t="s">
        <v>1</v>
      </c>
    </row>
    <row r="4" spans="1:10">
      <c r="A4" t="s">
        <v>1458</v>
      </c>
    </row>
    <row r="5" spans="1:10" ht="77.25">
      <c r="A5" s="4" t="s">
        <v>3</v>
      </c>
      <c r="B5" s="4" t="s">
        <v>4</v>
      </c>
      <c r="C5" s="4" t="s">
        <v>5</v>
      </c>
      <c r="D5" s="4" t="s">
        <v>6</v>
      </c>
      <c r="E5" s="4" t="s">
        <v>7</v>
      </c>
      <c r="F5" s="4" t="s">
        <v>8</v>
      </c>
      <c r="G5" s="4" t="s">
        <v>9</v>
      </c>
      <c r="H5" s="4" t="s">
        <v>10</v>
      </c>
      <c r="I5" s="5" t="s">
        <v>11</v>
      </c>
      <c r="J5" s="5" t="s">
        <v>1559</v>
      </c>
    </row>
    <row r="6" spans="1:10" ht="30">
      <c r="A6" s="2">
        <v>1</v>
      </c>
      <c r="B6" s="3" t="s">
        <v>1459</v>
      </c>
      <c r="C6" s="2" t="s">
        <v>1460</v>
      </c>
      <c r="D6" s="2">
        <v>600</v>
      </c>
      <c r="E6" s="2"/>
      <c r="F6" s="2"/>
      <c r="G6" s="35"/>
      <c r="H6" s="2"/>
      <c r="I6" s="2"/>
      <c r="J6" s="2"/>
    </row>
    <row r="7" spans="1:10">
      <c r="A7" s="2"/>
      <c r="B7" s="2" t="s">
        <v>96</v>
      </c>
      <c r="C7" s="2"/>
      <c r="D7" s="2"/>
      <c r="E7" s="2"/>
      <c r="F7" s="34"/>
      <c r="G7" s="34"/>
      <c r="H7" s="34"/>
      <c r="I7" s="34"/>
      <c r="J7" s="2"/>
    </row>
    <row r="8" spans="1:10">
      <c r="A8" s="2"/>
      <c r="B8" s="2"/>
      <c r="C8" s="2"/>
      <c r="D8" s="2"/>
      <c r="E8" s="2"/>
      <c r="F8" s="2"/>
      <c r="G8" s="2"/>
      <c r="H8" s="2"/>
      <c r="I8" s="2"/>
      <c r="J8" s="2"/>
    </row>
    <row r="9" spans="1:10">
      <c r="B9" t="s">
        <v>74</v>
      </c>
      <c r="G9" t="s">
        <v>75</v>
      </c>
    </row>
    <row r="10" spans="1:10">
      <c r="B10" t="s">
        <v>76</v>
      </c>
      <c r="G10" t="s">
        <v>77</v>
      </c>
    </row>
  </sheetData>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95" zoomScaleNormal="95" workbookViewId="0">
      <selection activeCell="E5" sqref="E5:I6"/>
    </sheetView>
  </sheetViews>
  <sheetFormatPr defaultRowHeight="15"/>
  <cols>
    <col min="1" max="1" width="4.28515625" customWidth="1"/>
    <col min="2" max="2" width="52" customWidth="1"/>
    <col min="3" max="1025" width="10.42578125" customWidth="1"/>
  </cols>
  <sheetData>
    <row r="1" spans="1:10">
      <c r="B1" t="s">
        <v>1100</v>
      </c>
    </row>
    <row r="2" spans="1:10">
      <c r="B2" t="s">
        <v>1</v>
      </c>
    </row>
    <row r="3" spans="1:10">
      <c r="A3" t="s">
        <v>1461</v>
      </c>
    </row>
    <row r="4" spans="1:10" ht="77.25">
      <c r="A4" s="4" t="s">
        <v>3</v>
      </c>
      <c r="B4" s="4" t="s">
        <v>4</v>
      </c>
      <c r="C4" s="4" t="s">
        <v>5</v>
      </c>
      <c r="D4" s="4" t="s">
        <v>6</v>
      </c>
      <c r="E4" s="4" t="s">
        <v>7</v>
      </c>
      <c r="F4" s="4" t="s">
        <v>8</v>
      </c>
      <c r="G4" s="4" t="s">
        <v>9</v>
      </c>
      <c r="H4" s="4" t="s">
        <v>10</v>
      </c>
      <c r="I4" s="5" t="s">
        <v>11</v>
      </c>
      <c r="J4" s="5" t="s">
        <v>1559</v>
      </c>
    </row>
    <row r="5" spans="1:10" ht="45">
      <c r="A5" s="2">
        <v>1</v>
      </c>
      <c r="B5" s="3" t="s">
        <v>1462</v>
      </c>
      <c r="C5" s="2" t="s">
        <v>1463</v>
      </c>
      <c r="D5" s="2">
        <v>5</v>
      </c>
      <c r="E5" s="2"/>
      <c r="F5" s="2"/>
      <c r="G5" s="35"/>
      <c r="H5" s="2"/>
      <c r="I5" s="2"/>
      <c r="J5" s="2"/>
    </row>
    <row r="6" spans="1:10">
      <c r="A6" s="2"/>
      <c r="B6" s="2" t="s">
        <v>96</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tabSelected="1" zoomScale="95" zoomScaleNormal="95" workbookViewId="0">
      <selection activeCell="C16" sqref="C16"/>
    </sheetView>
  </sheetViews>
  <sheetFormatPr defaultRowHeight="15"/>
  <cols>
    <col min="1" max="1" width="4.28515625" customWidth="1"/>
    <col min="2" max="2" width="61.7109375" customWidth="1"/>
    <col min="3" max="1025" width="10.42578125" customWidth="1"/>
  </cols>
  <sheetData>
    <row r="1" spans="1:10">
      <c r="B1" t="s">
        <v>1100</v>
      </c>
    </row>
    <row r="2" spans="1:10">
      <c r="B2" t="s">
        <v>1</v>
      </c>
    </row>
    <row r="3" spans="1:10">
      <c r="A3" t="s">
        <v>1464</v>
      </c>
    </row>
    <row r="4" spans="1:10" ht="77.25">
      <c r="A4" s="4" t="s">
        <v>3</v>
      </c>
      <c r="B4" s="4" t="s">
        <v>4</v>
      </c>
      <c r="C4" s="4" t="s">
        <v>5</v>
      </c>
      <c r="D4" s="4" t="s">
        <v>6</v>
      </c>
      <c r="E4" s="4" t="s">
        <v>7</v>
      </c>
      <c r="F4" s="4" t="s">
        <v>8</v>
      </c>
      <c r="G4" s="4" t="s">
        <v>9</v>
      </c>
      <c r="H4" s="4" t="s">
        <v>10</v>
      </c>
      <c r="I4" s="5" t="s">
        <v>11</v>
      </c>
      <c r="J4" s="5" t="s">
        <v>1559</v>
      </c>
    </row>
    <row r="5" spans="1:10" ht="45">
      <c r="A5" s="2">
        <v>1</v>
      </c>
      <c r="B5" s="3" t="s">
        <v>1465</v>
      </c>
      <c r="C5" s="2" t="s">
        <v>1466</v>
      </c>
      <c r="D5" s="2">
        <v>10</v>
      </c>
      <c r="E5" s="2"/>
      <c r="F5" s="2"/>
      <c r="G5" s="35"/>
      <c r="H5" s="2"/>
      <c r="I5" s="2"/>
      <c r="J5" s="2"/>
    </row>
    <row r="6" spans="1:10">
      <c r="A6" s="2"/>
      <c r="B6" s="2" t="s">
        <v>73</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1"/>
  <sheetViews>
    <sheetView zoomScale="95" zoomScaleNormal="95" workbookViewId="0">
      <selection activeCell="E5" sqref="E5:I7"/>
    </sheetView>
  </sheetViews>
  <sheetFormatPr defaultRowHeight="15"/>
  <cols>
    <col min="1" max="1" width="3.85546875" customWidth="1"/>
    <col min="2" max="2" width="62.7109375" customWidth="1"/>
    <col min="3" max="1025" width="10.42578125" customWidth="1"/>
  </cols>
  <sheetData>
    <row r="1" spans="1:10">
      <c r="B1" t="s">
        <v>1100</v>
      </c>
    </row>
    <row r="2" spans="1:10">
      <c r="B2" t="s">
        <v>1</v>
      </c>
    </row>
    <row r="3" spans="1:10">
      <c r="A3" t="s">
        <v>1467</v>
      </c>
    </row>
    <row r="4" spans="1:10" ht="77.25">
      <c r="A4" s="4" t="s">
        <v>3</v>
      </c>
      <c r="B4" s="4" t="s">
        <v>4</v>
      </c>
      <c r="C4" s="4" t="s">
        <v>5</v>
      </c>
      <c r="D4" s="4" t="s">
        <v>6</v>
      </c>
      <c r="E4" s="4" t="s">
        <v>7</v>
      </c>
      <c r="F4" s="4" t="s">
        <v>8</v>
      </c>
      <c r="G4" s="4" t="s">
        <v>9</v>
      </c>
      <c r="H4" s="4" t="s">
        <v>10</v>
      </c>
      <c r="I4" s="5" t="s">
        <v>11</v>
      </c>
      <c r="J4" s="5" t="s">
        <v>1559</v>
      </c>
    </row>
    <row r="5" spans="1:10" ht="69.75" customHeight="1">
      <c r="A5" s="2">
        <v>1</v>
      </c>
      <c r="B5" s="3" t="s">
        <v>1468</v>
      </c>
      <c r="C5" s="2" t="s">
        <v>1469</v>
      </c>
      <c r="D5" s="2">
        <v>15</v>
      </c>
      <c r="E5" s="2"/>
      <c r="F5" s="2"/>
      <c r="G5" s="35"/>
      <c r="H5" s="2"/>
      <c r="I5" s="2"/>
      <c r="J5" s="2"/>
    </row>
    <row r="6" spans="1:10">
      <c r="A6" s="2"/>
      <c r="B6" s="2" t="s">
        <v>73</v>
      </c>
      <c r="C6" s="2"/>
      <c r="D6" s="2"/>
      <c r="E6" s="2"/>
      <c r="F6" s="34"/>
      <c r="G6" s="34"/>
      <c r="H6" s="34"/>
      <c r="I6" s="34"/>
      <c r="J6" s="2"/>
    </row>
    <row r="9" spans="1:10" s="27" customFormat="1" ht="45" customHeight="1">
      <c r="B9" s="61" t="s">
        <v>1565</v>
      </c>
      <c r="C9" s="61"/>
      <c r="D9" s="61"/>
      <c r="E9" s="61"/>
      <c r="F9" s="61"/>
      <c r="G9" s="61"/>
      <c r="H9" s="61"/>
      <c r="I9" s="61"/>
      <c r="J9" s="61"/>
    </row>
    <row r="10" spans="1:10" s="27" customFormat="1">
      <c r="B10" s="29" t="s">
        <v>74</v>
      </c>
      <c r="H10" s="27" t="s">
        <v>75</v>
      </c>
    </row>
    <row r="11" spans="1:10" s="27" customFormat="1">
      <c r="B11" s="29" t="s">
        <v>76</v>
      </c>
      <c r="I11" s="27" t="s">
        <v>77</v>
      </c>
    </row>
  </sheetData>
  <mergeCells count="1">
    <mergeCell ref="B9:J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14"/>
  <sheetViews>
    <sheetView zoomScale="95" zoomScaleNormal="95" workbookViewId="0">
      <selection activeCell="E7" sqref="E7:I9"/>
    </sheetView>
  </sheetViews>
  <sheetFormatPr defaultRowHeight="15"/>
  <cols>
    <col min="1" max="1" width="3.5703125" customWidth="1"/>
    <col min="2" max="2" width="72.5703125" customWidth="1"/>
    <col min="3" max="1025" width="10.42578125" customWidth="1"/>
  </cols>
  <sheetData>
    <row r="1" spans="1:10">
      <c r="A1" t="s">
        <v>229</v>
      </c>
      <c r="H1" t="s">
        <v>325</v>
      </c>
    </row>
    <row r="5" spans="1:10">
      <c r="A5" s="63" t="s">
        <v>1470</v>
      </c>
      <c r="B5" s="63"/>
      <c r="C5" s="63"/>
      <c r="D5" s="63"/>
      <c r="E5" s="63"/>
      <c r="F5" s="63"/>
      <c r="G5" s="63"/>
      <c r="H5" s="63"/>
      <c r="I5" s="63"/>
      <c r="J5" s="63"/>
    </row>
    <row r="6" spans="1:10" ht="77.25">
      <c r="A6" s="4" t="s">
        <v>3</v>
      </c>
      <c r="B6" s="4" t="s">
        <v>4</v>
      </c>
      <c r="C6" s="4" t="s">
        <v>5</v>
      </c>
      <c r="D6" s="4" t="s">
        <v>6</v>
      </c>
      <c r="E6" s="4" t="s">
        <v>7</v>
      </c>
      <c r="F6" s="4" t="s">
        <v>8</v>
      </c>
      <c r="G6" s="4" t="s">
        <v>9</v>
      </c>
      <c r="H6" s="4" t="s">
        <v>10</v>
      </c>
      <c r="I6" s="5" t="s">
        <v>11</v>
      </c>
      <c r="J6" s="5" t="s">
        <v>1559</v>
      </c>
    </row>
    <row r="7" spans="1:10" ht="91.9" customHeight="1">
      <c r="A7" s="2">
        <v>1</v>
      </c>
      <c r="B7" s="3" t="s">
        <v>1471</v>
      </c>
      <c r="C7" s="2" t="s">
        <v>1472</v>
      </c>
      <c r="D7" s="2">
        <v>24</v>
      </c>
      <c r="E7" s="2"/>
      <c r="F7" s="2"/>
      <c r="G7" s="35"/>
      <c r="H7" s="2"/>
      <c r="I7" s="2"/>
      <c r="J7" s="2"/>
    </row>
    <row r="8" spans="1:10" ht="92.65" customHeight="1">
      <c r="A8" s="2">
        <v>2</v>
      </c>
      <c r="B8" s="3" t="s">
        <v>1471</v>
      </c>
      <c r="C8" s="2" t="s">
        <v>1473</v>
      </c>
      <c r="D8" s="2">
        <v>24</v>
      </c>
      <c r="E8" s="2"/>
      <c r="F8" s="26"/>
      <c r="G8" s="35"/>
      <c r="H8" s="2"/>
      <c r="I8" s="26"/>
      <c r="J8" s="2"/>
    </row>
    <row r="9" spans="1:10">
      <c r="A9" s="2"/>
      <c r="B9" s="2" t="s">
        <v>73</v>
      </c>
      <c r="C9" s="2"/>
      <c r="D9" s="2"/>
      <c r="E9" s="2"/>
      <c r="F9" s="2"/>
      <c r="G9" s="2"/>
      <c r="H9" s="2"/>
      <c r="I9" s="2"/>
      <c r="J9" s="2"/>
    </row>
    <row r="12" spans="1:10" s="27" customFormat="1" ht="45" customHeight="1">
      <c r="B12" s="61" t="s">
        <v>1565</v>
      </c>
      <c r="C12" s="61"/>
      <c r="D12" s="61"/>
      <c r="E12" s="61"/>
      <c r="F12" s="61"/>
      <c r="G12" s="61"/>
      <c r="H12" s="61"/>
      <c r="I12" s="61"/>
      <c r="J12" s="61"/>
    </row>
    <row r="13" spans="1:10" s="27" customFormat="1">
      <c r="B13" s="29" t="s">
        <v>74</v>
      </c>
      <c r="H13" s="27" t="s">
        <v>75</v>
      </c>
    </row>
    <row r="14" spans="1:10" s="27" customFormat="1">
      <c r="B14" s="29" t="s">
        <v>76</v>
      </c>
      <c r="I14" s="27" t="s">
        <v>77</v>
      </c>
    </row>
  </sheetData>
  <mergeCells count="2">
    <mergeCell ref="A5:J5"/>
    <mergeCell ref="B12:J1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1"/>
  <sheetViews>
    <sheetView zoomScale="95" zoomScaleNormal="95" workbookViewId="0">
      <selection activeCell="E6" sqref="E6:I16"/>
    </sheetView>
  </sheetViews>
  <sheetFormatPr defaultRowHeight="15"/>
  <cols>
    <col min="1" max="1" width="4.5703125" customWidth="1"/>
    <col min="2" max="2" width="59" customWidth="1"/>
    <col min="3" max="3" width="13.140625" customWidth="1"/>
    <col min="4" max="1025" width="10.42578125" customWidth="1"/>
  </cols>
  <sheetData>
    <row r="1" spans="1:10">
      <c r="A1" t="s">
        <v>229</v>
      </c>
      <c r="H1" t="s">
        <v>325</v>
      </c>
    </row>
    <row r="4" spans="1:10">
      <c r="A4" t="s">
        <v>1474</v>
      </c>
    </row>
    <row r="5" spans="1:10" ht="77.25">
      <c r="A5" s="4" t="s">
        <v>3</v>
      </c>
      <c r="B5" s="4" t="s">
        <v>4</v>
      </c>
      <c r="C5" s="4" t="s">
        <v>5</v>
      </c>
      <c r="D5" s="4" t="s">
        <v>6</v>
      </c>
      <c r="E5" s="4" t="s">
        <v>7</v>
      </c>
      <c r="F5" s="4" t="s">
        <v>8</v>
      </c>
      <c r="G5" s="4" t="s">
        <v>9</v>
      </c>
      <c r="H5" s="4" t="s">
        <v>10</v>
      </c>
      <c r="I5" s="5" t="s">
        <v>11</v>
      </c>
      <c r="J5" s="5" t="s">
        <v>1559</v>
      </c>
    </row>
    <row r="6" spans="1:10">
      <c r="A6" s="2">
        <v>1</v>
      </c>
      <c r="B6" s="2" t="s">
        <v>1475</v>
      </c>
      <c r="C6" s="2" t="s">
        <v>13</v>
      </c>
      <c r="D6" s="2">
        <v>250</v>
      </c>
      <c r="E6" s="2"/>
      <c r="F6" s="2"/>
      <c r="G6" s="35"/>
      <c r="H6" s="2"/>
      <c r="I6" s="2"/>
      <c r="J6" s="2"/>
    </row>
    <row r="7" spans="1:10">
      <c r="A7" s="2">
        <v>2</v>
      </c>
      <c r="B7" s="2" t="s">
        <v>1476</v>
      </c>
      <c r="C7" s="2" t="s">
        <v>13</v>
      </c>
      <c r="D7" s="2">
        <v>400</v>
      </c>
      <c r="E7" s="2"/>
      <c r="F7" s="26"/>
      <c r="G7" s="35"/>
      <c r="H7" s="2"/>
      <c r="I7" s="26"/>
      <c r="J7" s="2"/>
    </row>
    <row r="8" spans="1:10">
      <c r="A8" s="2">
        <v>3</v>
      </c>
      <c r="B8" s="2" t="s">
        <v>1477</v>
      </c>
      <c r="C8" s="2" t="s">
        <v>13</v>
      </c>
      <c r="D8" s="2">
        <v>200</v>
      </c>
      <c r="E8" s="2"/>
      <c r="F8" s="26"/>
      <c r="G8" s="35"/>
      <c r="H8" s="2"/>
      <c r="I8" s="26"/>
      <c r="J8" s="2"/>
    </row>
    <row r="9" spans="1:10">
      <c r="A9" s="2">
        <v>4</v>
      </c>
      <c r="B9" s="2" t="s">
        <v>1478</v>
      </c>
      <c r="C9" s="2" t="s">
        <v>13</v>
      </c>
      <c r="D9" s="2">
        <v>50</v>
      </c>
      <c r="E9" s="2"/>
      <c r="F9" s="26"/>
      <c r="G9" s="35"/>
      <c r="H9" s="2"/>
      <c r="I9" s="26"/>
      <c r="J9" s="2"/>
    </row>
    <row r="10" spans="1:10">
      <c r="A10" s="2">
        <v>5</v>
      </c>
      <c r="B10" s="2" t="s">
        <v>1479</v>
      </c>
      <c r="C10" s="2" t="s">
        <v>13</v>
      </c>
      <c r="D10" s="2">
        <v>5</v>
      </c>
      <c r="E10" s="2"/>
      <c r="F10" s="26"/>
      <c r="G10" s="35"/>
      <c r="H10" s="2"/>
      <c r="I10" s="26"/>
      <c r="J10" s="2"/>
    </row>
    <row r="11" spans="1:10">
      <c r="A11" s="2">
        <v>6</v>
      </c>
      <c r="B11" s="2" t="s">
        <v>1480</v>
      </c>
      <c r="C11" s="2" t="s">
        <v>13</v>
      </c>
      <c r="D11" s="2">
        <v>5</v>
      </c>
      <c r="E11" s="2"/>
      <c r="F11" s="26"/>
      <c r="G11" s="35"/>
      <c r="H11" s="2"/>
      <c r="I11" s="26"/>
      <c r="J11" s="2"/>
    </row>
    <row r="12" spans="1:10">
      <c r="A12" s="2">
        <v>7</v>
      </c>
      <c r="B12" s="2" t="s">
        <v>1481</v>
      </c>
      <c r="C12" s="2" t="s">
        <v>13</v>
      </c>
      <c r="D12" s="2">
        <v>7</v>
      </c>
      <c r="E12" s="2"/>
      <c r="F12" s="26"/>
      <c r="G12" s="35"/>
      <c r="H12" s="2"/>
      <c r="I12" s="26"/>
      <c r="J12" s="2"/>
    </row>
    <row r="13" spans="1:10">
      <c r="A13" s="2">
        <v>8</v>
      </c>
      <c r="B13" s="2" t="s">
        <v>1482</v>
      </c>
      <c r="C13" s="2" t="s">
        <v>13</v>
      </c>
      <c r="D13" s="2">
        <v>20</v>
      </c>
      <c r="E13" s="2"/>
      <c r="F13" s="26"/>
      <c r="G13" s="35"/>
      <c r="H13" s="2"/>
      <c r="I13" s="26"/>
      <c r="J13" s="2"/>
    </row>
    <row r="14" spans="1:10">
      <c r="A14" s="2">
        <v>9</v>
      </c>
      <c r="B14" s="2" t="s">
        <v>1483</v>
      </c>
      <c r="C14" s="2" t="s">
        <v>13</v>
      </c>
      <c r="D14" s="2">
        <v>2</v>
      </c>
      <c r="E14" s="2"/>
      <c r="F14" s="26"/>
      <c r="G14" s="35"/>
      <c r="H14" s="2"/>
      <c r="I14" s="26"/>
      <c r="J14" s="2"/>
    </row>
    <row r="15" spans="1:10" ht="69.95" customHeight="1">
      <c r="A15" s="2">
        <v>10</v>
      </c>
      <c r="B15" s="2" t="s">
        <v>1484</v>
      </c>
      <c r="C15" s="3" t="s">
        <v>1485</v>
      </c>
      <c r="D15" s="2">
        <v>1000</v>
      </c>
      <c r="E15" s="2"/>
      <c r="F15" s="26"/>
      <c r="G15" s="35"/>
      <c r="H15" s="2"/>
      <c r="I15" s="26"/>
      <c r="J15" s="2"/>
    </row>
    <row r="16" spans="1:10">
      <c r="A16" s="2"/>
      <c r="B16" s="2" t="s">
        <v>96</v>
      </c>
      <c r="C16" s="2"/>
      <c r="D16" s="2"/>
      <c r="E16" s="2"/>
      <c r="F16" s="34"/>
      <c r="G16" s="34"/>
      <c r="H16" s="34"/>
      <c r="I16" s="34"/>
      <c r="J16" s="2"/>
    </row>
    <row r="19" spans="2:10" s="27" customFormat="1" ht="45" customHeight="1">
      <c r="B19" s="61" t="s">
        <v>1565</v>
      </c>
      <c r="C19" s="61"/>
      <c r="D19" s="61"/>
      <c r="E19" s="61"/>
      <c r="F19" s="61"/>
      <c r="G19" s="61"/>
      <c r="H19" s="61"/>
      <c r="I19" s="61"/>
      <c r="J19" s="61"/>
    </row>
    <row r="20" spans="2:10" s="27" customFormat="1">
      <c r="B20" s="29" t="s">
        <v>74</v>
      </c>
      <c r="H20" s="27" t="s">
        <v>75</v>
      </c>
    </row>
    <row r="21" spans="2:10" s="27" customFormat="1">
      <c r="B21" s="29" t="s">
        <v>76</v>
      </c>
      <c r="I21" s="27" t="s">
        <v>77</v>
      </c>
    </row>
  </sheetData>
  <mergeCells count="1">
    <mergeCell ref="B19:J19"/>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5"/>
  <sheetViews>
    <sheetView zoomScale="95" zoomScaleNormal="95" workbookViewId="0">
      <selection activeCell="E5" sqref="E5:I20"/>
    </sheetView>
  </sheetViews>
  <sheetFormatPr defaultRowHeight="15"/>
  <cols>
    <col min="1" max="1" width="5.7109375" customWidth="1"/>
    <col min="2" max="2" width="74.42578125" style="1" customWidth="1"/>
    <col min="3" max="1025" width="10.42578125" customWidth="1"/>
  </cols>
  <sheetData>
    <row r="1" spans="1:10">
      <c r="B1" s="1" t="s">
        <v>1100</v>
      </c>
    </row>
    <row r="2" spans="1:10">
      <c r="B2" s="1" t="s">
        <v>1</v>
      </c>
    </row>
    <row r="3" spans="1:10">
      <c r="A3" t="s">
        <v>1486</v>
      </c>
    </row>
    <row r="4" spans="1:10" ht="77.25">
      <c r="A4" s="4" t="s">
        <v>3</v>
      </c>
      <c r="B4" s="4" t="s">
        <v>4</v>
      </c>
      <c r="C4" s="4" t="s">
        <v>5</v>
      </c>
      <c r="D4" s="4" t="s">
        <v>6</v>
      </c>
      <c r="E4" s="4" t="s">
        <v>7</v>
      </c>
      <c r="F4" s="4" t="s">
        <v>8</v>
      </c>
      <c r="G4" s="4" t="s">
        <v>9</v>
      </c>
      <c r="H4" s="4" t="s">
        <v>10</v>
      </c>
      <c r="I4" s="5" t="s">
        <v>11</v>
      </c>
      <c r="J4" s="5" t="s">
        <v>1559</v>
      </c>
    </row>
    <row r="5" spans="1:10" ht="75">
      <c r="A5" s="2">
        <v>1</v>
      </c>
      <c r="B5" s="3" t="s">
        <v>1487</v>
      </c>
      <c r="C5" s="2" t="s">
        <v>1488</v>
      </c>
      <c r="D5" s="2">
        <v>15</v>
      </c>
      <c r="E5" s="2"/>
      <c r="F5" s="2"/>
      <c r="G5" s="35"/>
      <c r="H5" s="2"/>
      <c r="I5" s="2"/>
      <c r="J5" s="2"/>
    </row>
    <row r="6" spans="1:10" ht="105">
      <c r="A6" s="2">
        <v>2</v>
      </c>
      <c r="B6" s="3" t="s">
        <v>1489</v>
      </c>
      <c r="C6" s="2" t="s">
        <v>1488</v>
      </c>
      <c r="D6" s="2">
        <v>15</v>
      </c>
      <c r="E6" s="2"/>
      <c r="F6" s="26"/>
      <c r="G6" s="35"/>
      <c r="H6" s="2"/>
      <c r="I6" s="26"/>
      <c r="J6" s="2"/>
    </row>
    <row r="7" spans="1:10" ht="105">
      <c r="A7" s="2">
        <v>3</v>
      </c>
      <c r="B7" s="3" t="s">
        <v>1490</v>
      </c>
      <c r="C7" s="2" t="s">
        <v>1488</v>
      </c>
      <c r="D7" s="2">
        <v>15</v>
      </c>
      <c r="E7" s="2"/>
      <c r="F7" s="26"/>
      <c r="G7" s="35"/>
      <c r="H7" s="2"/>
      <c r="I7" s="26"/>
      <c r="J7" s="2"/>
    </row>
    <row r="8" spans="1:10" ht="105">
      <c r="A8" s="2">
        <v>4</v>
      </c>
      <c r="B8" s="3" t="s">
        <v>1491</v>
      </c>
      <c r="C8" s="2" t="s">
        <v>1488</v>
      </c>
      <c r="D8" s="2">
        <v>15</v>
      </c>
      <c r="E8" s="2"/>
      <c r="F8" s="26"/>
      <c r="G8" s="35"/>
      <c r="H8" s="2"/>
      <c r="I8" s="26"/>
      <c r="J8" s="2"/>
    </row>
    <row r="9" spans="1:10" ht="105">
      <c r="A9" s="2">
        <v>5</v>
      </c>
      <c r="B9" s="3" t="s">
        <v>1492</v>
      </c>
      <c r="C9" s="2" t="s">
        <v>1488</v>
      </c>
      <c r="D9" s="2">
        <v>15</v>
      </c>
      <c r="E9" s="2"/>
      <c r="F9" s="26"/>
      <c r="G9" s="35"/>
      <c r="H9" s="2"/>
      <c r="I9" s="26"/>
      <c r="J9" s="2"/>
    </row>
    <row r="10" spans="1:10" ht="150">
      <c r="A10" s="2">
        <v>6</v>
      </c>
      <c r="B10" s="3" t="s">
        <v>1493</v>
      </c>
      <c r="C10" s="2" t="s">
        <v>1488</v>
      </c>
      <c r="D10" s="2">
        <v>15</v>
      </c>
      <c r="E10" s="2"/>
      <c r="F10" s="26"/>
      <c r="G10" s="35"/>
      <c r="H10" s="2"/>
      <c r="I10" s="26"/>
      <c r="J10" s="2"/>
    </row>
    <row r="11" spans="1:10" ht="150">
      <c r="A11" s="2">
        <v>7</v>
      </c>
      <c r="B11" s="3" t="s">
        <v>1494</v>
      </c>
      <c r="C11" s="2" t="s">
        <v>1488</v>
      </c>
      <c r="D11" s="2">
        <v>15</v>
      </c>
      <c r="E11" s="2"/>
      <c r="F11" s="26"/>
      <c r="G11" s="35"/>
      <c r="H11" s="2"/>
      <c r="I11" s="26"/>
      <c r="J11" s="2"/>
    </row>
    <row r="12" spans="1:10" ht="150">
      <c r="A12" s="2">
        <v>8</v>
      </c>
      <c r="B12" s="3" t="s">
        <v>1495</v>
      </c>
      <c r="C12" s="2" t="s">
        <v>1488</v>
      </c>
      <c r="D12" s="2">
        <v>15</v>
      </c>
      <c r="E12" s="2"/>
      <c r="F12" s="26"/>
      <c r="G12" s="35"/>
      <c r="H12" s="2"/>
      <c r="I12" s="26"/>
      <c r="J12" s="2"/>
    </row>
    <row r="13" spans="1:10" ht="150">
      <c r="A13" s="2">
        <v>9</v>
      </c>
      <c r="B13" s="3" t="s">
        <v>1496</v>
      </c>
      <c r="C13" s="2" t="s">
        <v>1488</v>
      </c>
      <c r="D13" s="2">
        <v>15</v>
      </c>
      <c r="E13" s="2"/>
      <c r="F13" s="26"/>
      <c r="G13" s="35"/>
      <c r="H13" s="2"/>
      <c r="I13" s="26"/>
      <c r="J13" s="2"/>
    </row>
    <row r="14" spans="1:10" ht="90">
      <c r="A14" s="2">
        <v>10</v>
      </c>
      <c r="B14" s="3" t="s">
        <v>1497</v>
      </c>
      <c r="C14" s="2" t="s">
        <v>1498</v>
      </c>
      <c r="D14" s="2">
        <v>15</v>
      </c>
      <c r="E14" s="2"/>
      <c r="F14" s="26"/>
      <c r="G14" s="35"/>
      <c r="H14" s="2"/>
      <c r="I14" s="26"/>
      <c r="J14" s="2"/>
    </row>
    <row r="15" spans="1:10" ht="106.5" customHeight="1">
      <c r="A15" s="2">
        <v>11</v>
      </c>
      <c r="B15" s="3" t="s">
        <v>1499</v>
      </c>
      <c r="C15" s="2" t="s">
        <v>1498</v>
      </c>
      <c r="D15" s="2">
        <v>15</v>
      </c>
      <c r="E15" s="2"/>
      <c r="F15" s="26"/>
      <c r="G15" s="35"/>
      <c r="H15" s="2"/>
      <c r="I15" s="26"/>
      <c r="J15" s="2"/>
    </row>
    <row r="16" spans="1:10" ht="106.5" customHeight="1">
      <c r="A16" s="2">
        <v>12</v>
      </c>
      <c r="B16" s="3" t="s">
        <v>1500</v>
      </c>
      <c r="C16" s="2" t="s">
        <v>1498</v>
      </c>
      <c r="D16" s="2">
        <v>15</v>
      </c>
      <c r="E16" s="2"/>
      <c r="F16" s="26"/>
      <c r="G16" s="35"/>
      <c r="H16" s="2"/>
      <c r="I16" s="26"/>
      <c r="J16" s="2"/>
    </row>
    <row r="17" spans="1:10" ht="130.5" customHeight="1">
      <c r="A17" s="2">
        <v>13</v>
      </c>
      <c r="B17" s="3" t="s">
        <v>1501</v>
      </c>
      <c r="C17" s="2" t="s">
        <v>1498</v>
      </c>
      <c r="D17" s="2">
        <v>15</v>
      </c>
      <c r="E17" s="2"/>
      <c r="F17" s="26"/>
      <c r="G17" s="35"/>
      <c r="H17" s="2"/>
      <c r="I17" s="26"/>
      <c r="J17" s="2"/>
    </row>
    <row r="18" spans="1:10" ht="76.5" customHeight="1">
      <c r="A18" s="2">
        <v>14</v>
      </c>
      <c r="B18" s="3" t="s">
        <v>1502</v>
      </c>
      <c r="C18" s="2" t="s">
        <v>1498</v>
      </c>
      <c r="D18" s="2">
        <v>15</v>
      </c>
      <c r="E18" s="2"/>
      <c r="F18" s="26"/>
      <c r="G18" s="35"/>
      <c r="H18" s="2"/>
      <c r="I18" s="26"/>
      <c r="J18" s="2"/>
    </row>
    <row r="19" spans="1:10" ht="148.5" customHeight="1">
      <c r="A19" s="2">
        <v>15</v>
      </c>
      <c r="B19" s="3" t="s">
        <v>1503</v>
      </c>
      <c r="C19" s="2" t="s">
        <v>1498</v>
      </c>
      <c r="D19" s="2">
        <v>15</v>
      </c>
      <c r="E19" s="2"/>
      <c r="F19" s="26"/>
      <c r="G19" s="35"/>
      <c r="H19" s="2"/>
      <c r="I19" s="26"/>
      <c r="J19" s="2"/>
    </row>
    <row r="20" spans="1:10">
      <c r="A20" s="2"/>
      <c r="B20" s="3" t="s">
        <v>1323</v>
      </c>
      <c r="C20" s="2"/>
      <c r="D20" s="2"/>
      <c r="E20" s="2"/>
      <c r="F20" s="34"/>
      <c r="G20" s="34"/>
      <c r="H20" s="34"/>
      <c r="I20" s="34"/>
      <c r="J20" s="2"/>
    </row>
    <row r="23" spans="1:10" s="27" customFormat="1" ht="45" customHeight="1">
      <c r="B23" s="61" t="s">
        <v>1565</v>
      </c>
      <c r="C23" s="61"/>
      <c r="D23" s="61"/>
      <c r="E23" s="61"/>
      <c r="F23" s="61"/>
      <c r="G23" s="61"/>
      <c r="H23" s="61"/>
      <c r="I23" s="61"/>
      <c r="J23" s="61"/>
    </row>
    <row r="24" spans="1:10" s="27" customFormat="1">
      <c r="B24" s="29" t="s">
        <v>74</v>
      </c>
      <c r="H24" s="27" t="s">
        <v>75</v>
      </c>
    </row>
    <row r="25" spans="1:10" s="27" customFormat="1">
      <c r="B25" s="29" t="s">
        <v>76</v>
      </c>
      <c r="I25" s="27" t="s">
        <v>77</v>
      </c>
    </row>
  </sheetData>
  <mergeCells count="1">
    <mergeCell ref="B23:J23"/>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A933"/>
  </sheetPr>
  <dimension ref="A1:J24"/>
  <sheetViews>
    <sheetView zoomScale="95" zoomScaleNormal="95" workbookViewId="0">
      <selection activeCell="F18" sqref="F18"/>
    </sheetView>
  </sheetViews>
  <sheetFormatPr defaultRowHeight="15"/>
  <cols>
    <col min="1" max="1" width="3.85546875" customWidth="1"/>
    <col min="2" max="2" width="65.42578125" customWidth="1"/>
    <col min="3" max="3" width="17.42578125" customWidth="1"/>
    <col min="4" max="1025" width="10.42578125" customWidth="1"/>
  </cols>
  <sheetData>
    <row r="1" spans="1:10">
      <c r="A1" t="s">
        <v>229</v>
      </c>
      <c r="H1" t="s">
        <v>325</v>
      </c>
    </row>
    <row r="4" spans="1:10">
      <c r="A4" s="63" t="s">
        <v>1504</v>
      </c>
      <c r="B4" s="63"/>
      <c r="C4" s="63"/>
      <c r="D4" s="63"/>
      <c r="E4" s="63"/>
      <c r="F4" s="63"/>
      <c r="G4" s="63"/>
      <c r="H4" s="63"/>
      <c r="I4" s="63"/>
      <c r="J4" s="63"/>
    </row>
    <row r="5" spans="1:10" ht="77.25">
      <c r="A5" s="4" t="s">
        <v>3</v>
      </c>
      <c r="B5" s="4" t="s">
        <v>4</v>
      </c>
      <c r="C5" s="4" t="s">
        <v>5</v>
      </c>
      <c r="D5" s="4" t="s">
        <v>6</v>
      </c>
      <c r="E5" s="4" t="s">
        <v>7</v>
      </c>
      <c r="F5" s="4" t="s">
        <v>8</v>
      </c>
      <c r="G5" s="4" t="s">
        <v>9</v>
      </c>
      <c r="H5" s="4" t="s">
        <v>10</v>
      </c>
      <c r="I5" s="5" t="s">
        <v>11</v>
      </c>
      <c r="J5" s="5" t="s">
        <v>1559</v>
      </c>
    </row>
    <row r="6" spans="1:10">
      <c r="A6" s="2">
        <v>1</v>
      </c>
      <c r="B6" s="2" t="s">
        <v>1505</v>
      </c>
      <c r="C6" s="2" t="s">
        <v>1506</v>
      </c>
      <c r="D6" s="2">
        <v>4</v>
      </c>
      <c r="E6" s="2"/>
      <c r="F6" s="2"/>
      <c r="G6" s="35"/>
      <c r="H6" s="2"/>
      <c r="I6" s="2"/>
      <c r="J6" s="2"/>
    </row>
    <row r="7" spans="1:10">
      <c r="A7" s="2">
        <v>2</v>
      </c>
      <c r="B7" s="2" t="s">
        <v>1507</v>
      </c>
      <c r="C7" s="2" t="s">
        <v>1508</v>
      </c>
      <c r="D7" s="2">
        <v>120</v>
      </c>
      <c r="E7" s="2"/>
      <c r="F7" s="26"/>
      <c r="G7" s="35"/>
      <c r="H7" s="2"/>
      <c r="I7" s="26"/>
      <c r="J7" s="2"/>
    </row>
    <row r="8" spans="1:10">
      <c r="A8" s="2">
        <v>3</v>
      </c>
      <c r="B8" s="2" t="s">
        <v>1509</v>
      </c>
      <c r="C8" s="2" t="s">
        <v>1510</v>
      </c>
      <c r="D8" s="2">
        <v>800</v>
      </c>
      <c r="E8" s="2"/>
      <c r="F8" s="26"/>
      <c r="G8" s="35"/>
      <c r="H8" s="2"/>
      <c r="I8" s="26"/>
      <c r="J8" s="2"/>
    </row>
    <row r="9" spans="1:10">
      <c r="A9" s="2">
        <v>4</v>
      </c>
      <c r="B9" s="2" t="s">
        <v>1511</v>
      </c>
      <c r="C9" s="2" t="s">
        <v>1512</v>
      </c>
      <c r="D9" s="2">
        <v>600</v>
      </c>
      <c r="E9" s="2"/>
      <c r="F9" s="26"/>
      <c r="G9" s="35"/>
      <c r="H9" s="2"/>
      <c r="I9" s="26"/>
      <c r="J9" s="2"/>
    </row>
    <row r="10" spans="1:10">
      <c r="A10" s="2">
        <v>5</v>
      </c>
      <c r="B10" s="2" t="s">
        <v>1513</v>
      </c>
      <c r="C10" s="2" t="s">
        <v>1514</v>
      </c>
      <c r="D10" s="2">
        <v>440</v>
      </c>
      <c r="E10" s="2"/>
      <c r="F10" s="26"/>
      <c r="G10" s="35"/>
      <c r="H10" s="2"/>
      <c r="I10" s="26"/>
      <c r="J10" s="2"/>
    </row>
    <row r="11" spans="1:10">
      <c r="A11" s="2">
        <v>6</v>
      </c>
      <c r="B11" s="2" t="s">
        <v>1515</v>
      </c>
      <c r="C11" s="2" t="s">
        <v>1516</v>
      </c>
      <c r="D11" s="2">
        <v>1</v>
      </c>
      <c r="E11" s="2"/>
      <c r="F11" s="26"/>
      <c r="G11" s="35"/>
      <c r="H11" s="2"/>
      <c r="I11" s="26"/>
      <c r="J11" s="2"/>
    </row>
    <row r="12" spans="1:10">
      <c r="A12" s="2">
        <v>7</v>
      </c>
      <c r="B12" s="2" t="s">
        <v>1517</v>
      </c>
      <c r="C12" s="2" t="s">
        <v>1518</v>
      </c>
      <c r="D12" s="2">
        <v>2</v>
      </c>
      <c r="E12" s="2"/>
      <c r="F12" s="26"/>
      <c r="G12" s="35"/>
      <c r="H12" s="2"/>
      <c r="I12" s="26"/>
      <c r="J12" s="2"/>
    </row>
    <row r="13" spans="1:10">
      <c r="A13" s="2">
        <v>8</v>
      </c>
      <c r="B13" s="2" t="s">
        <v>1519</v>
      </c>
      <c r="C13" s="2" t="s">
        <v>1520</v>
      </c>
      <c r="D13" s="2">
        <v>5</v>
      </c>
      <c r="E13" s="2"/>
      <c r="F13" s="26"/>
      <c r="G13" s="35"/>
      <c r="H13" s="2"/>
      <c r="I13" s="26"/>
      <c r="J13" s="2"/>
    </row>
    <row r="14" spans="1:10" ht="35.25" customHeight="1">
      <c r="A14" s="2">
        <v>9</v>
      </c>
      <c r="B14" s="2" t="s">
        <v>1521</v>
      </c>
      <c r="C14" s="2" t="s">
        <v>1522</v>
      </c>
      <c r="D14" s="2">
        <v>100</v>
      </c>
      <c r="E14" s="2"/>
      <c r="F14" s="26"/>
      <c r="G14" s="35"/>
      <c r="H14" s="2"/>
      <c r="I14" s="26"/>
      <c r="J14" s="2"/>
    </row>
    <row r="15" spans="1:10" ht="35.25" customHeight="1">
      <c r="A15" s="2">
        <v>10</v>
      </c>
      <c r="B15" s="2" t="s">
        <v>1523</v>
      </c>
      <c r="C15" s="2" t="s">
        <v>1524</v>
      </c>
      <c r="D15" s="2">
        <v>20</v>
      </c>
      <c r="E15" s="2"/>
      <c r="F15" s="26"/>
      <c r="G15" s="35"/>
      <c r="H15" s="2"/>
      <c r="I15" s="26"/>
      <c r="J15" s="2"/>
    </row>
    <row r="16" spans="1:10" ht="23.65" customHeight="1">
      <c r="A16" s="2">
        <v>11</v>
      </c>
      <c r="B16" s="2" t="s">
        <v>1525</v>
      </c>
      <c r="C16" s="2" t="s">
        <v>1526</v>
      </c>
      <c r="D16" s="2">
        <v>25</v>
      </c>
      <c r="E16" s="2"/>
      <c r="F16" s="26"/>
      <c r="G16" s="35"/>
      <c r="H16" s="2"/>
      <c r="I16" s="26"/>
      <c r="J16" s="2"/>
    </row>
    <row r="17" spans="1:10">
      <c r="A17" s="2">
        <v>12</v>
      </c>
      <c r="B17" s="2" t="s">
        <v>1527</v>
      </c>
      <c r="C17" s="2" t="s">
        <v>1528</v>
      </c>
      <c r="D17" s="2">
        <v>100</v>
      </c>
      <c r="E17" s="2"/>
      <c r="F17" s="26"/>
      <c r="G17" s="35"/>
      <c r="H17" s="2"/>
      <c r="I17" s="26"/>
      <c r="J17" s="2"/>
    </row>
    <row r="18" spans="1:10">
      <c r="A18" s="2"/>
      <c r="B18" s="2" t="s">
        <v>73</v>
      </c>
      <c r="C18" s="2"/>
      <c r="D18" s="2"/>
      <c r="E18" s="2"/>
      <c r="F18" s="34"/>
      <c r="G18" s="34"/>
      <c r="H18" s="34"/>
      <c r="I18" s="34"/>
      <c r="J18" s="2"/>
    </row>
    <row r="22" spans="1:10" s="27" customFormat="1" ht="45" customHeight="1">
      <c r="B22" s="61" t="s">
        <v>1565</v>
      </c>
      <c r="C22" s="61"/>
      <c r="D22" s="61"/>
      <c r="E22" s="61"/>
      <c r="F22" s="61"/>
      <c r="G22" s="61"/>
      <c r="H22" s="61"/>
      <c r="I22" s="61"/>
      <c r="J22" s="61"/>
    </row>
    <row r="23" spans="1:10" s="27" customFormat="1">
      <c r="B23" s="29" t="s">
        <v>74</v>
      </c>
      <c r="H23" s="27" t="s">
        <v>75</v>
      </c>
    </row>
    <row r="24" spans="1:10" s="27" customFormat="1">
      <c r="B24" s="29" t="s">
        <v>76</v>
      </c>
      <c r="I24" s="27" t="s">
        <v>77</v>
      </c>
    </row>
  </sheetData>
  <mergeCells count="2">
    <mergeCell ref="A4:J4"/>
    <mergeCell ref="B22:J2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7"/>
  <sheetViews>
    <sheetView topLeftCell="A29" zoomScaleNormal="100" workbookViewId="0">
      <selection activeCell="D47" sqref="D47"/>
    </sheetView>
  </sheetViews>
  <sheetFormatPr defaultRowHeight="15"/>
  <cols>
    <col min="1" max="1" width="4.42578125" customWidth="1"/>
    <col min="2" max="2" width="54.140625" style="1" customWidth="1"/>
    <col min="3" max="3" width="18.140625" customWidth="1"/>
    <col min="4" max="4" width="15" customWidth="1"/>
    <col min="5" max="5" width="12.85546875" customWidth="1"/>
    <col min="6" max="6" width="15" customWidth="1"/>
    <col min="7" max="7" width="8.85546875" customWidth="1"/>
    <col min="8" max="8" width="11.28515625" customWidth="1"/>
    <col min="9" max="1023" width="8.85546875" customWidth="1"/>
    <col min="1024" max="1025" width="8.5703125" customWidth="1"/>
  </cols>
  <sheetData>
    <row r="1" spans="1:5" ht="19.5" customHeight="1">
      <c r="A1" s="3" t="s">
        <v>711</v>
      </c>
      <c r="B1" s="3" t="s">
        <v>712</v>
      </c>
      <c r="C1" s="3" t="s">
        <v>8</v>
      </c>
      <c r="D1" s="52" t="s">
        <v>11</v>
      </c>
      <c r="E1" t="s">
        <v>1529</v>
      </c>
    </row>
    <row r="2" spans="1:5" ht="19.5" customHeight="1">
      <c r="A2" s="3">
        <v>1</v>
      </c>
      <c r="B2" s="3" t="s">
        <v>2</v>
      </c>
      <c r="C2" s="54">
        <f>Zad.1!F66</f>
        <v>0</v>
      </c>
      <c r="D2" s="55">
        <f>Zad.1!I66</f>
        <v>0</v>
      </c>
    </row>
    <row r="3" spans="1:5" ht="25.5" customHeight="1">
      <c r="A3" s="3">
        <v>2</v>
      </c>
      <c r="B3" s="3" t="s">
        <v>78</v>
      </c>
      <c r="C3" s="54">
        <f>Zad.2!F20</f>
        <v>0</v>
      </c>
      <c r="D3" s="55">
        <f>Zad.2!I20</f>
        <v>0</v>
      </c>
    </row>
    <row r="4" spans="1:5" ht="19.5" customHeight="1">
      <c r="A4" s="25">
        <v>3</v>
      </c>
      <c r="B4" s="3" t="s">
        <v>93</v>
      </c>
      <c r="C4" s="54">
        <f>Zad.3!F7</f>
        <v>0</v>
      </c>
      <c r="D4" s="55">
        <f>Zad.3!I7</f>
        <v>0</v>
      </c>
    </row>
    <row r="5" spans="1:5" ht="19.5" customHeight="1">
      <c r="A5" s="25">
        <v>4</v>
      </c>
      <c r="B5" s="3" t="s">
        <v>97</v>
      </c>
      <c r="C5" s="54">
        <f>Zad.4!F38</f>
        <v>0</v>
      </c>
      <c r="D5" s="55">
        <f>Zad.4!I38</f>
        <v>0</v>
      </c>
    </row>
    <row r="6" spans="1:5" ht="19.5" customHeight="1">
      <c r="A6" s="25">
        <v>5</v>
      </c>
      <c r="B6" s="3" t="s">
        <v>134</v>
      </c>
      <c r="C6" s="54">
        <f>Zad.5!F33</f>
        <v>0</v>
      </c>
      <c r="D6" s="55">
        <f>Zad.5!I33</f>
        <v>0</v>
      </c>
    </row>
    <row r="7" spans="1:5" ht="19.5" customHeight="1">
      <c r="A7" s="25">
        <v>6</v>
      </c>
      <c r="B7" s="3" t="s">
        <v>180</v>
      </c>
      <c r="C7" s="54">
        <f>Zad.6!F19</f>
        <v>0</v>
      </c>
      <c r="D7" s="55">
        <f>Zad.6!I19</f>
        <v>0</v>
      </c>
    </row>
    <row r="8" spans="1:5" ht="25.5" customHeight="1">
      <c r="A8" s="25">
        <v>7</v>
      </c>
      <c r="B8" s="3" t="s">
        <v>195</v>
      </c>
      <c r="C8" s="54">
        <f>Zad.7!F22</f>
        <v>0</v>
      </c>
      <c r="D8" s="55">
        <f>Zad.7!I22</f>
        <v>0</v>
      </c>
    </row>
    <row r="9" spans="1:5" ht="19.5" customHeight="1">
      <c r="A9" s="25">
        <v>8</v>
      </c>
      <c r="B9" s="3" t="s">
        <v>213</v>
      </c>
      <c r="C9" s="54">
        <f>Zad.8!F15</f>
        <v>0</v>
      </c>
      <c r="D9" s="55">
        <f>Zad.8!I15</f>
        <v>0</v>
      </c>
    </row>
    <row r="10" spans="1:5" ht="19.5" customHeight="1">
      <c r="A10" s="25">
        <v>9</v>
      </c>
      <c r="B10" s="3" t="s">
        <v>231</v>
      </c>
      <c r="C10" s="54">
        <f>Zad.9!F13</f>
        <v>0</v>
      </c>
      <c r="D10" s="55">
        <f>Zad.9!I13</f>
        <v>0</v>
      </c>
    </row>
    <row r="11" spans="1:5" ht="19.5" customHeight="1">
      <c r="A11" s="25">
        <v>10</v>
      </c>
      <c r="B11" s="3" t="s">
        <v>246</v>
      </c>
      <c r="C11" s="54">
        <f>Zad.10!F38</f>
        <v>0</v>
      </c>
      <c r="D11" s="55">
        <f>Zad.10!I38</f>
        <v>0</v>
      </c>
    </row>
    <row r="12" spans="1:5" ht="19.5" customHeight="1">
      <c r="A12" s="25">
        <v>11</v>
      </c>
      <c r="B12" s="3" t="s">
        <v>280</v>
      </c>
      <c r="C12" s="54">
        <f>Zad.11!F44</f>
        <v>0</v>
      </c>
      <c r="D12" s="55">
        <f>Zad.11!I44</f>
        <v>0</v>
      </c>
    </row>
    <row r="13" spans="1:5" ht="19.5" customHeight="1">
      <c r="A13" s="25">
        <v>12</v>
      </c>
      <c r="B13" s="3" t="s">
        <v>321</v>
      </c>
      <c r="C13" s="54">
        <f>Zad.12!F7</f>
        <v>0</v>
      </c>
      <c r="D13" s="55">
        <f>Zad.12!I7</f>
        <v>0</v>
      </c>
    </row>
    <row r="14" spans="1:5" ht="19.5" customHeight="1">
      <c r="A14" s="25">
        <v>13</v>
      </c>
      <c r="B14" s="3" t="s">
        <v>326</v>
      </c>
      <c r="C14" s="54">
        <f>'Zad. 13'!F7</f>
        <v>0</v>
      </c>
      <c r="D14" s="55">
        <f>'Zad. 13'!I7</f>
        <v>0</v>
      </c>
    </row>
    <row r="15" spans="1:5" ht="19.5" customHeight="1">
      <c r="A15" s="25">
        <v>14</v>
      </c>
      <c r="B15" s="3" t="s">
        <v>331</v>
      </c>
      <c r="C15" s="54">
        <f>zad.14!F9</f>
        <v>0</v>
      </c>
      <c r="D15" s="55">
        <f>zad.14!I9</f>
        <v>0</v>
      </c>
    </row>
    <row r="16" spans="1:5" ht="31.5" customHeight="1">
      <c r="A16" s="25">
        <v>15</v>
      </c>
      <c r="B16" s="3" t="s">
        <v>337</v>
      </c>
      <c r="C16" s="54">
        <f>zad.15!F32</f>
        <v>0</v>
      </c>
      <c r="D16" s="55">
        <f>zad.15!I32</f>
        <v>0</v>
      </c>
    </row>
    <row r="17" spans="1:4" ht="19.5" customHeight="1">
      <c r="A17" s="25">
        <v>16</v>
      </c>
      <c r="B17" s="3" t="s">
        <v>366</v>
      </c>
      <c r="C17" s="54">
        <f>Zad.16!F40</f>
        <v>0</v>
      </c>
      <c r="D17" s="55">
        <f>Zad.16!I40</f>
        <v>0</v>
      </c>
    </row>
    <row r="18" spans="1:4" ht="19.5" customHeight="1">
      <c r="A18" s="25">
        <v>17</v>
      </c>
      <c r="B18" s="3" t="s">
        <v>1530</v>
      </c>
      <c r="C18" s="54">
        <f>Zad.17!F11</f>
        <v>0</v>
      </c>
      <c r="D18" s="55">
        <f>Zad.17!I11</f>
        <v>0</v>
      </c>
    </row>
    <row r="19" spans="1:4" ht="19.5" customHeight="1">
      <c r="A19" s="25">
        <v>18</v>
      </c>
      <c r="B19" s="3" t="s">
        <v>409</v>
      </c>
      <c r="C19" s="54">
        <f>Zad.18!F21</f>
        <v>0</v>
      </c>
      <c r="D19" s="55">
        <f>Zad.18!I21</f>
        <v>0</v>
      </c>
    </row>
    <row r="20" spans="1:4" ht="19.5" customHeight="1">
      <c r="A20" s="25">
        <v>19</v>
      </c>
      <c r="B20" s="3" t="s">
        <v>428</v>
      </c>
      <c r="C20" s="54">
        <f>Zad.19!F6</f>
        <v>0</v>
      </c>
      <c r="D20" s="55">
        <f>Zad.19!I6</f>
        <v>0</v>
      </c>
    </row>
    <row r="21" spans="1:4" ht="19.5" customHeight="1">
      <c r="A21" s="25">
        <v>20</v>
      </c>
      <c r="B21" s="3" t="s">
        <v>431</v>
      </c>
      <c r="C21" s="54">
        <f>Zad.20!F54</f>
        <v>0</v>
      </c>
      <c r="D21" s="55">
        <f>Zad.20!I54</f>
        <v>0</v>
      </c>
    </row>
    <row r="22" spans="1:4" ht="19.5" customHeight="1">
      <c r="A22" s="25">
        <v>21</v>
      </c>
      <c r="B22" s="3" t="s">
        <v>489</v>
      </c>
      <c r="C22" s="54">
        <f>Zad.21!F21</f>
        <v>0</v>
      </c>
      <c r="D22" s="55">
        <f>Zad.21!I21</f>
        <v>0</v>
      </c>
    </row>
    <row r="23" spans="1:4" ht="19.5" customHeight="1">
      <c r="A23" s="25">
        <v>22</v>
      </c>
      <c r="B23" s="3" t="s">
        <v>505</v>
      </c>
      <c r="C23" s="54">
        <f>'Zad. 22'!F15</f>
        <v>0</v>
      </c>
      <c r="D23" s="55">
        <f>'Zad. 22'!I15</f>
        <v>0</v>
      </c>
    </row>
    <row r="24" spans="1:4" ht="19.5" customHeight="1">
      <c r="A24" s="25">
        <v>23</v>
      </c>
      <c r="B24" s="3" t="s">
        <v>515</v>
      </c>
      <c r="C24" s="54">
        <f>Zad.23!F7</f>
        <v>0</v>
      </c>
      <c r="D24" s="55">
        <f>Zad.23!I7</f>
        <v>0</v>
      </c>
    </row>
    <row r="25" spans="1:4" ht="19.5" customHeight="1">
      <c r="A25" s="25">
        <v>24</v>
      </c>
      <c r="B25" s="3" t="s">
        <v>1531</v>
      </c>
      <c r="C25" s="54">
        <f>Zad.24!F6</f>
        <v>0</v>
      </c>
      <c r="D25" s="55">
        <f>Zad.24!I6</f>
        <v>0</v>
      </c>
    </row>
    <row r="26" spans="1:4" ht="19.5" customHeight="1">
      <c r="A26" s="25">
        <v>25</v>
      </c>
      <c r="B26" s="3" t="s">
        <v>522</v>
      </c>
      <c r="C26" s="54">
        <f>Zad.25!F6</f>
        <v>0</v>
      </c>
      <c r="D26" s="55">
        <f>Zad.25!I6</f>
        <v>0</v>
      </c>
    </row>
    <row r="27" spans="1:4" ht="19.5" customHeight="1">
      <c r="A27" s="25">
        <v>26</v>
      </c>
      <c r="B27" s="3" t="s">
        <v>1532</v>
      </c>
      <c r="C27" s="54">
        <f>Zad.26!F8</f>
        <v>0</v>
      </c>
      <c r="D27" s="55">
        <f>Zad.26!I8</f>
        <v>0</v>
      </c>
    </row>
    <row r="28" spans="1:4" ht="19.5" customHeight="1">
      <c r="A28" s="25">
        <v>27</v>
      </c>
      <c r="B28" s="3" t="s">
        <v>530</v>
      </c>
      <c r="C28" s="54">
        <f>Zad.27!F7</f>
        <v>0</v>
      </c>
      <c r="D28" s="55">
        <f>Zad.27!I7</f>
        <v>0</v>
      </c>
    </row>
    <row r="29" spans="1:4" ht="19.5" customHeight="1">
      <c r="A29" s="25">
        <v>28</v>
      </c>
      <c r="B29" s="3" t="s">
        <v>533</v>
      </c>
      <c r="C29" s="54">
        <f>Zad.28!F10</f>
        <v>0</v>
      </c>
      <c r="D29" s="55">
        <f>Zad.28!I10</f>
        <v>0</v>
      </c>
    </row>
    <row r="30" spans="1:4" ht="19.5" customHeight="1">
      <c r="A30" s="25">
        <v>29</v>
      </c>
      <c r="B30" s="3" t="s">
        <v>539</v>
      </c>
      <c r="C30" s="54">
        <f>Zad.29!F18</f>
        <v>0</v>
      </c>
      <c r="D30" s="55">
        <f>Zad.29!I18</f>
        <v>0</v>
      </c>
    </row>
    <row r="31" spans="1:4" ht="19.5" customHeight="1">
      <c r="A31" s="25">
        <v>30</v>
      </c>
      <c r="B31" s="3" t="s">
        <v>553</v>
      </c>
      <c r="C31" s="54">
        <f>Zad.30!F7</f>
        <v>0</v>
      </c>
      <c r="D31" s="55">
        <f>Zad.30!I7</f>
        <v>0</v>
      </c>
    </row>
    <row r="32" spans="1:4" ht="19.5" customHeight="1">
      <c r="A32" s="25">
        <v>31</v>
      </c>
      <c r="B32" s="3" t="s">
        <v>556</v>
      </c>
      <c r="C32" s="54">
        <f>Zad.31!F16</f>
        <v>0</v>
      </c>
      <c r="D32" s="55">
        <f>Zad.31!I16</f>
        <v>0</v>
      </c>
    </row>
    <row r="33" spans="1:4" ht="19.5" customHeight="1">
      <c r="A33" s="25">
        <v>32</v>
      </c>
      <c r="B33" s="3" t="s">
        <v>567</v>
      </c>
      <c r="C33" s="54">
        <f>Zad.32!F28</f>
        <v>0</v>
      </c>
      <c r="D33" s="55">
        <f>Zad.32!I28</f>
        <v>0</v>
      </c>
    </row>
    <row r="34" spans="1:4" ht="19.5" customHeight="1">
      <c r="A34" s="25">
        <v>33</v>
      </c>
      <c r="B34" s="3" t="s">
        <v>596</v>
      </c>
      <c r="C34" s="54">
        <f>Zad.33!F13</f>
        <v>0</v>
      </c>
      <c r="D34" s="55">
        <f>Zad.33!I13</f>
        <v>0</v>
      </c>
    </row>
    <row r="35" spans="1:4" ht="19.5" customHeight="1">
      <c r="A35" s="25">
        <v>34</v>
      </c>
      <c r="B35" s="3" t="s">
        <v>602</v>
      </c>
      <c r="C35" s="54">
        <f>Zad.34!F8</f>
        <v>0</v>
      </c>
      <c r="D35" s="55">
        <f>Zad.34!I8</f>
        <v>0</v>
      </c>
    </row>
    <row r="36" spans="1:4" ht="19.5" customHeight="1">
      <c r="A36" s="25">
        <v>35</v>
      </c>
      <c r="B36" s="3" t="s">
        <v>1533</v>
      </c>
      <c r="C36" s="54">
        <f>Zad.35!F7</f>
        <v>0</v>
      </c>
      <c r="D36" s="55">
        <f>Zad.35!I7</f>
        <v>0</v>
      </c>
    </row>
    <row r="37" spans="1:4" ht="19.5" customHeight="1">
      <c r="A37" s="25">
        <v>36</v>
      </c>
      <c r="B37" s="3" t="s">
        <v>607</v>
      </c>
      <c r="C37" s="54">
        <f>Zad.36!F6</f>
        <v>0</v>
      </c>
      <c r="D37" s="55">
        <f>Zad.36!I6</f>
        <v>0</v>
      </c>
    </row>
    <row r="38" spans="1:4" ht="19.5" customHeight="1">
      <c r="A38" s="25">
        <v>37</v>
      </c>
      <c r="B38" s="3" t="s">
        <v>609</v>
      </c>
      <c r="C38" s="54">
        <f>Zad.37!F7</f>
        <v>0</v>
      </c>
      <c r="D38" s="55">
        <f>Zad.37!I7</f>
        <v>0</v>
      </c>
    </row>
    <row r="39" spans="1:4" ht="19.5" customHeight="1">
      <c r="A39" s="25">
        <v>38</v>
      </c>
      <c r="B39" s="3" t="s">
        <v>611</v>
      </c>
      <c r="C39" s="54">
        <f>Zad.38!F19</f>
        <v>0</v>
      </c>
      <c r="D39" s="55">
        <f>Zad.38!I19</f>
        <v>0</v>
      </c>
    </row>
    <row r="40" spans="1:4" ht="19.5" customHeight="1">
      <c r="A40" s="25">
        <v>39</v>
      </c>
      <c r="B40" s="3" t="s">
        <v>625</v>
      </c>
      <c r="C40" s="54">
        <f>Zad.39!F20</f>
        <v>0</v>
      </c>
      <c r="D40" s="55">
        <f>Zad.39!I20</f>
        <v>0</v>
      </c>
    </row>
    <row r="41" spans="1:4" ht="19.5" customHeight="1">
      <c r="A41" s="25">
        <v>40</v>
      </c>
      <c r="B41" s="3" t="s">
        <v>641</v>
      </c>
      <c r="C41" s="54">
        <f>Zad.40!F60</f>
        <v>0</v>
      </c>
      <c r="D41" s="55">
        <f>Zad.40!I60</f>
        <v>0</v>
      </c>
    </row>
    <row r="42" spans="1:4" ht="19.5" customHeight="1">
      <c r="A42" s="25">
        <v>41</v>
      </c>
      <c r="B42" s="3" t="s">
        <v>1534</v>
      </c>
      <c r="C42" s="54">
        <f>Zad.41!F9</f>
        <v>0</v>
      </c>
      <c r="D42" s="55">
        <f>Zad.41!I9</f>
        <v>0</v>
      </c>
    </row>
    <row r="43" spans="1:4" ht="19.5" customHeight="1">
      <c r="A43" s="25">
        <v>42</v>
      </c>
      <c r="B43" s="3" t="s">
        <v>707</v>
      </c>
      <c r="C43" s="54">
        <f>Zad.42!F7</f>
        <v>0</v>
      </c>
      <c r="D43" s="55">
        <f>Zad.42!I7</f>
        <v>0</v>
      </c>
    </row>
    <row r="44" spans="1:4" ht="19.5" customHeight="1">
      <c r="A44" s="25">
        <v>43</v>
      </c>
      <c r="B44" s="3" t="s">
        <v>710</v>
      </c>
      <c r="C44" s="54">
        <f>Zad.43!F13</f>
        <v>0</v>
      </c>
      <c r="D44" s="55">
        <f>Zad.43!I13</f>
        <v>0</v>
      </c>
    </row>
    <row r="45" spans="1:4" ht="19.5" customHeight="1">
      <c r="A45" s="25">
        <v>44</v>
      </c>
      <c r="B45" s="3" t="s">
        <v>722</v>
      </c>
      <c r="C45" s="54">
        <f>Zad.44!F8</f>
        <v>0</v>
      </c>
      <c r="D45" s="55">
        <f>Zad.44!I8</f>
        <v>0</v>
      </c>
    </row>
    <row r="46" spans="1:4" ht="19.5" customHeight="1">
      <c r="A46" s="25">
        <v>45</v>
      </c>
      <c r="B46" s="3" t="s">
        <v>723</v>
      </c>
      <c r="C46" s="54">
        <f>Zad.45!F13</f>
        <v>0</v>
      </c>
      <c r="D46" s="55">
        <f>Zad.45!I13</f>
        <v>0</v>
      </c>
    </row>
    <row r="47" spans="1:4" ht="19.5" customHeight="1">
      <c r="A47" s="25">
        <v>46</v>
      </c>
      <c r="B47" s="3" t="s">
        <v>1535</v>
      </c>
      <c r="C47" s="54">
        <f>Zad.46!F6</f>
        <v>0</v>
      </c>
      <c r="D47" s="55">
        <f>Zad.46!I6</f>
        <v>0</v>
      </c>
    </row>
    <row r="48" spans="1:4" ht="19.5" customHeight="1">
      <c r="A48" s="25">
        <v>47</v>
      </c>
      <c r="B48" s="3" t="s">
        <v>1536</v>
      </c>
      <c r="C48" s="54">
        <f>Zad.47!F12</f>
        <v>0</v>
      </c>
      <c r="D48" s="55">
        <f>Zad.47!I12</f>
        <v>0</v>
      </c>
    </row>
    <row r="49" spans="1:4" ht="19.5" customHeight="1">
      <c r="A49" s="25">
        <v>48</v>
      </c>
      <c r="B49" s="3" t="s">
        <v>743</v>
      </c>
      <c r="C49" s="54">
        <f>Zad.48!F16</f>
        <v>0</v>
      </c>
      <c r="D49" s="55">
        <f>Zad.48!I16</f>
        <v>0</v>
      </c>
    </row>
    <row r="50" spans="1:4" ht="19.5" customHeight="1">
      <c r="A50" s="25">
        <v>49</v>
      </c>
      <c r="B50" s="3" t="s">
        <v>755</v>
      </c>
      <c r="C50" s="54">
        <f>Zad.49!F9</f>
        <v>0</v>
      </c>
      <c r="D50" s="55">
        <f>Zad.49!I9</f>
        <v>0</v>
      </c>
    </row>
    <row r="51" spans="1:4" ht="19.5" customHeight="1">
      <c r="A51" s="25">
        <v>50</v>
      </c>
      <c r="B51" s="3" t="s">
        <v>1537</v>
      </c>
      <c r="C51" s="54">
        <f>Zad.50!F16</f>
        <v>0</v>
      </c>
      <c r="D51" s="55">
        <f>Zad.50!I16</f>
        <v>0</v>
      </c>
    </row>
    <row r="52" spans="1:4" ht="19.5" customHeight="1">
      <c r="A52" s="25">
        <v>51</v>
      </c>
      <c r="B52" s="3" t="s">
        <v>1538</v>
      </c>
      <c r="C52" s="54">
        <f>Zad.51!F7</f>
        <v>0</v>
      </c>
      <c r="D52" s="55">
        <f>Zad.51!I7</f>
        <v>0</v>
      </c>
    </row>
    <row r="53" spans="1:4" ht="19.5" customHeight="1">
      <c r="A53" s="25">
        <v>52</v>
      </c>
      <c r="B53" s="3" t="s">
        <v>778</v>
      </c>
      <c r="C53" s="54">
        <f>Zad.52!F39</f>
        <v>0</v>
      </c>
      <c r="D53" s="55">
        <f>Zad.52!I39</f>
        <v>0</v>
      </c>
    </row>
    <row r="54" spans="1:4" ht="19.5" customHeight="1">
      <c r="A54" s="25">
        <v>53</v>
      </c>
      <c r="B54" s="3" t="s">
        <v>814</v>
      </c>
      <c r="C54" s="54">
        <f>Zad.53!F6</f>
        <v>0</v>
      </c>
      <c r="D54" s="55">
        <f>Zad.53!I6</f>
        <v>0</v>
      </c>
    </row>
    <row r="55" spans="1:4" ht="19.5" customHeight="1">
      <c r="A55" s="25">
        <v>54</v>
      </c>
      <c r="B55" s="3" t="s">
        <v>1539</v>
      </c>
      <c r="C55" s="54">
        <f>'Zad. 54'!F8</f>
        <v>0</v>
      </c>
      <c r="D55" s="55">
        <f>'Zad. 54'!I8</f>
        <v>0</v>
      </c>
    </row>
    <row r="56" spans="1:4" ht="19.5" customHeight="1">
      <c r="A56" s="25">
        <v>55</v>
      </c>
      <c r="B56" s="3" t="s">
        <v>1540</v>
      </c>
      <c r="C56" s="54">
        <f>Zad.55!F6</f>
        <v>0</v>
      </c>
      <c r="D56" s="55">
        <f>Zad.55!I6</f>
        <v>0</v>
      </c>
    </row>
    <row r="57" spans="1:4" ht="19.5" customHeight="1">
      <c r="A57" s="25">
        <v>56</v>
      </c>
      <c r="B57" s="3" t="s">
        <v>1541</v>
      </c>
      <c r="C57" s="54">
        <f>Zad.56!F15</f>
        <v>0</v>
      </c>
      <c r="D57" s="55">
        <f>Zad.56!I15</f>
        <v>0</v>
      </c>
    </row>
    <row r="58" spans="1:4" ht="19.5" customHeight="1">
      <c r="A58" s="25">
        <v>57</v>
      </c>
      <c r="B58" s="3" t="s">
        <v>833</v>
      </c>
      <c r="C58" s="54">
        <f>'Zad. 57'!F6</f>
        <v>0</v>
      </c>
      <c r="D58" s="55">
        <f>'Zad. 57'!I6</f>
        <v>0</v>
      </c>
    </row>
    <row r="59" spans="1:4" ht="19.5" customHeight="1">
      <c r="A59" s="25">
        <v>58</v>
      </c>
      <c r="B59" s="3" t="s">
        <v>1542</v>
      </c>
      <c r="C59" s="54">
        <f>Zad.58!F6</f>
        <v>0</v>
      </c>
      <c r="D59" s="55">
        <f>Zad.58!I6</f>
        <v>0</v>
      </c>
    </row>
    <row r="60" spans="1:4" ht="19.5" customHeight="1">
      <c r="A60" s="25">
        <v>59</v>
      </c>
      <c r="B60" s="3" t="s">
        <v>838</v>
      </c>
      <c r="C60" s="54">
        <f>Zad.59!F7</f>
        <v>0</v>
      </c>
      <c r="D60" s="55">
        <f>Zad.59!I7</f>
        <v>0</v>
      </c>
    </row>
    <row r="61" spans="1:4" ht="19.5" customHeight="1">
      <c r="A61" s="25">
        <v>60</v>
      </c>
      <c r="B61" s="3" t="s">
        <v>1543</v>
      </c>
      <c r="C61" s="54">
        <f>Zad.60!F7</f>
        <v>0</v>
      </c>
      <c r="D61" s="55">
        <f>Zad.60!I7</f>
        <v>0</v>
      </c>
    </row>
    <row r="62" spans="1:4" ht="29.25" customHeight="1">
      <c r="A62" s="25">
        <v>61</v>
      </c>
      <c r="B62" s="3" t="s">
        <v>1544</v>
      </c>
      <c r="C62" s="54">
        <f>'Zad. 61'!F7</f>
        <v>0</v>
      </c>
      <c r="D62" s="55">
        <f>'Zad. 61'!I7</f>
        <v>0</v>
      </c>
    </row>
    <row r="63" spans="1:4" ht="19.5" customHeight="1">
      <c r="A63" s="25">
        <v>62</v>
      </c>
      <c r="B63" s="3" t="s">
        <v>1545</v>
      </c>
      <c r="C63" s="54">
        <f>Zad.62!F34</f>
        <v>0</v>
      </c>
      <c r="D63" s="55">
        <f>Zad.62!I34</f>
        <v>0</v>
      </c>
    </row>
    <row r="64" spans="1:4" ht="19.5" customHeight="1">
      <c r="A64" s="25">
        <v>63</v>
      </c>
      <c r="B64" s="3" t="s">
        <v>878</v>
      </c>
      <c r="C64" s="54">
        <f>Zad.63!F9</f>
        <v>0</v>
      </c>
      <c r="D64" s="55">
        <f>Zad.63!I9</f>
        <v>0</v>
      </c>
    </row>
    <row r="65" spans="1:4" ht="19.5" customHeight="1">
      <c r="A65" s="25">
        <v>64</v>
      </c>
      <c r="B65" s="3" t="s">
        <v>883</v>
      </c>
      <c r="C65" s="54">
        <f>Zad.64!F7</f>
        <v>0</v>
      </c>
      <c r="D65" s="55">
        <f>Zad.64!I7</f>
        <v>0</v>
      </c>
    </row>
    <row r="66" spans="1:4" ht="19.5" customHeight="1">
      <c r="A66" s="25">
        <v>65</v>
      </c>
      <c r="B66" s="3" t="s">
        <v>886</v>
      </c>
      <c r="C66" s="54">
        <f>Zad.65!F9</f>
        <v>0</v>
      </c>
      <c r="D66" s="55">
        <f>Zad.65!I9</f>
        <v>0</v>
      </c>
    </row>
    <row r="67" spans="1:4" ht="19.5" customHeight="1">
      <c r="A67" s="25">
        <v>66</v>
      </c>
      <c r="B67" s="3" t="s">
        <v>892</v>
      </c>
      <c r="C67" s="54">
        <f>Zad.66!F10</f>
        <v>0</v>
      </c>
      <c r="D67" s="55">
        <f>Zad.66!I10</f>
        <v>0</v>
      </c>
    </row>
    <row r="68" spans="1:4" ht="19.5" customHeight="1">
      <c r="A68" s="25">
        <v>67</v>
      </c>
      <c r="B68" s="3" t="s">
        <v>896</v>
      </c>
      <c r="C68" s="54">
        <f>Zad.67!F15</f>
        <v>0</v>
      </c>
      <c r="D68" s="55">
        <f>Zad.67!I15</f>
        <v>0</v>
      </c>
    </row>
    <row r="69" spans="1:4" ht="19.5" customHeight="1">
      <c r="A69" s="25">
        <v>68</v>
      </c>
      <c r="B69" s="3" t="s">
        <v>1546</v>
      </c>
      <c r="C69" s="54">
        <f>Zad.68!F31</f>
        <v>0</v>
      </c>
      <c r="D69" s="55">
        <f>Zad.68!I31</f>
        <v>0</v>
      </c>
    </row>
    <row r="70" spans="1:4" ht="19.5" customHeight="1">
      <c r="A70" s="25">
        <v>69</v>
      </c>
      <c r="B70" s="3" t="s">
        <v>935</v>
      </c>
      <c r="C70" s="54">
        <f>Zad.69!F6</f>
        <v>0</v>
      </c>
      <c r="D70" s="55">
        <f>Zad.69!I6</f>
        <v>0</v>
      </c>
    </row>
    <row r="71" spans="1:4" ht="19.5" customHeight="1">
      <c r="A71" s="25">
        <v>70</v>
      </c>
      <c r="B71" s="3" t="s">
        <v>1547</v>
      </c>
      <c r="C71" s="54">
        <f>Zad.70!F21</f>
        <v>0</v>
      </c>
      <c r="D71" s="55">
        <f>Zad.70!I21</f>
        <v>0</v>
      </c>
    </row>
    <row r="72" spans="1:4" ht="19.5" customHeight="1">
      <c r="A72" s="25">
        <v>71</v>
      </c>
      <c r="B72" s="3" t="s">
        <v>953</v>
      </c>
      <c r="C72" s="54">
        <f>Zad.71!F23</f>
        <v>0</v>
      </c>
      <c r="D72" s="55">
        <f>Zad.71!I23</f>
        <v>0</v>
      </c>
    </row>
    <row r="73" spans="1:4" ht="19.5" customHeight="1">
      <c r="A73" s="25">
        <v>72</v>
      </c>
      <c r="B73" s="3" t="s">
        <v>964</v>
      </c>
      <c r="C73" s="54">
        <f>Zad.72!F21</f>
        <v>0</v>
      </c>
      <c r="D73" s="55">
        <f>Zad.72!I21</f>
        <v>0</v>
      </c>
    </row>
    <row r="74" spans="1:4" ht="19.5" customHeight="1">
      <c r="A74" s="25">
        <v>73</v>
      </c>
      <c r="B74" s="3" t="s">
        <v>1000</v>
      </c>
      <c r="C74" s="54">
        <f>Zad.73!F7</f>
        <v>0</v>
      </c>
      <c r="D74" s="55">
        <f>Zad.73!I7</f>
        <v>0</v>
      </c>
    </row>
    <row r="75" spans="1:4" ht="19.5" customHeight="1">
      <c r="A75" s="25">
        <v>74</v>
      </c>
      <c r="B75" s="3" t="s">
        <v>1002</v>
      </c>
      <c r="C75" s="54">
        <f>Zad.74!F8</f>
        <v>0</v>
      </c>
      <c r="D75" s="55">
        <f>Zad.74!I8</f>
        <v>0</v>
      </c>
    </row>
    <row r="76" spans="1:4" ht="19.5" customHeight="1">
      <c r="A76" s="25">
        <v>75</v>
      </c>
      <c r="B76" s="3" t="s">
        <v>1006</v>
      </c>
      <c r="C76" s="54">
        <f>Zad.75!F8</f>
        <v>0</v>
      </c>
      <c r="D76" s="55">
        <f>Zad.75!I8</f>
        <v>0</v>
      </c>
    </row>
    <row r="77" spans="1:4" ht="19.5" customHeight="1">
      <c r="A77" s="25">
        <v>76</v>
      </c>
      <c r="B77" s="3" t="s">
        <v>1009</v>
      </c>
      <c r="C77" s="54">
        <f>Zad.76!F7</f>
        <v>0</v>
      </c>
      <c r="D77" s="55">
        <f>Zad.76!I7</f>
        <v>0</v>
      </c>
    </row>
    <row r="78" spans="1:4" ht="19.5" customHeight="1">
      <c r="A78" s="25">
        <v>77</v>
      </c>
      <c r="B78" s="3" t="s">
        <v>1012</v>
      </c>
      <c r="C78" s="54">
        <f>Zad.77!F6</f>
        <v>0</v>
      </c>
      <c r="D78" s="55">
        <f>Zad.77!I6</f>
        <v>0</v>
      </c>
    </row>
    <row r="79" spans="1:4" ht="19.5" customHeight="1">
      <c r="A79" s="25">
        <v>78</v>
      </c>
      <c r="B79" s="3" t="s">
        <v>1016</v>
      </c>
      <c r="C79" s="54">
        <f>Zad.78!F6</f>
        <v>0</v>
      </c>
      <c r="D79" s="55">
        <f>Zad.78!I6</f>
        <v>0</v>
      </c>
    </row>
    <row r="80" spans="1:4" ht="19.5" customHeight="1">
      <c r="A80" s="25">
        <v>79</v>
      </c>
      <c r="B80" s="3" t="s">
        <v>1548</v>
      </c>
      <c r="C80" s="54">
        <f>Zad.79!F33</f>
        <v>0</v>
      </c>
      <c r="D80" s="55">
        <f>Zad.79!I33</f>
        <v>0</v>
      </c>
    </row>
    <row r="81" spans="1:4" ht="19.5" customHeight="1">
      <c r="A81" s="25">
        <v>80</v>
      </c>
      <c r="B81" s="3" t="s">
        <v>1549</v>
      </c>
      <c r="C81" s="54">
        <f>Zad.80!F7</f>
        <v>0</v>
      </c>
      <c r="D81" s="55">
        <f>Zad.80!I7</f>
        <v>0</v>
      </c>
    </row>
    <row r="82" spans="1:4" ht="19.5" customHeight="1">
      <c r="A82" s="25">
        <v>81</v>
      </c>
      <c r="B82" s="3" t="s">
        <v>1550</v>
      </c>
      <c r="C82" s="54">
        <f>Zad.81!F15</f>
        <v>0</v>
      </c>
      <c r="D82" s="55">
        <f>Zad.81!I15</f>
        <v>0</v>
      </c>
    </row>
    <row r="83" spans="1:4" ht="19.5" customHeight="1">
      <c r="A83" s="25">
        <v>82</v>
      </c>
      <c r="B83" s="3" t="s">
        <v>1070</v>
      </c>
      <c r="C83" s="54">
        <f>Zad.82!F8</f>
        <v>0</v>
      </c>
      <c r="D83" s="55">
        <f>Zad.82!I8</f>
        <v>0</v>
      </c>
    </row>
    <row r="84" spans="1:4" ht="19.5" customHeight="1">
      <c r="A84" s="25">
        <v>83</v>
      </c>
      <c r="B84" s="3" t="s">
        <v>1074</v>
      </c>
      <c r="C84" s="54">
        <f>Zad.83!F10</f>
        <v>0</v>
      </c>
      <c r="D84" s="55">
        <f>Zad.83!I10</f>
        <v>0</v>
      </c>
    </row>
    <row r="85" spans="1:4" ht="19.5" customHeight="1">
      <c r="A85" s="25">
        <v>84</v>
      </c>
      <c r="B85" s="3" t="s">
        <v>1080</v>
      </c>
      <c r="C85" s="54">
        <f>Zad.84!F21</f>
        <v>0</v>
      </c>
      <c r="D85" s="55">
        <f>Zad.84!I21</f>
        <v>0</v>
      </c>
    </row>
    <row r="86" spans="1:4" ht="19.5" customHeight="1">
      <c r="A86" s="25">
        <v>85</v>
      </c>
      <c r="B86" s="3" t="s">
        <v>1098</v>
      </c>
      <c r="C86" s="54">
        <f>Zad.85!F6</f>
        <v>0</v>
      </c>
      <c r="D86" s="55">
        <f>Zad.85!I6</f>
        <v>0</v>
      </c>
    </row>
    <row r="87" spans="1:4" ht="19.5" customHeight="1">
      <c r="A87" s="25">
        <v>86</v>
      </c>
      <c r="B87" s="3" t="s">
        <v>1101</v>
      </c>
      <c r="C87" s="54">
        <f>Zad.86!F8</f>
        <v>0</v>
      </c>
      <c r="D87" s="55">
        <f>Zad.86!I8</f>
        <v>0</v>
      </c>
    </row>
    <row r="88" spans="1:4" ht="19.5" customHeight="1">
      <c r="A88" s="25">
        <v>87</v>
      </c>
      <c r="B88" s="3" t="s">
        <v>1105</v>
      </c>
      <c r="C88" s="54">
        <f>Zad.87!F7</f>
        <v>0</v>
      </c>
      <c r="D88" s="55">
        <f>Zad.87!I7</f>
        <v>0</v>
      </c>
    </row>
    <row r="89" spans="1:4" ht="19.5" customHeight="1">
      <c r="A89" s="25">
        <v>88</v>
      </c>
      <c r="B89" s="3" t="s">
        <v>1108</v>
      </c>
      <c r="C89" s="54">
        <f>Zad.88!F7</f>
        <v>0</v>
      </c>
      <c r="D89" s="55">
        <f>Zad.88!I7</f>
        <v>0</v>
      </c>
    </row>
    <row r="90" spans="1:4" ht="19.5" customHeight="1">
      <c r="A90" s="25">
        <v>89</v>
      </c>
      <c r="B90" s="3" t="s">
        <v>1111</v>
      </c>
      <c r="C90" s="54">
        <f>Zad.89!F12</f>
        <v>0</v>
      </c>
      <c r="D90" s="55">
        <f>Zad.89!I12</f>
        <v>0</v>
      </c>
    </row>
    <row r="91" spans="1:4" ht="19.5" customHeight="1">
      <c r="A91" s="25">
        <v>90</v>
      </c>
      <c r="B91" s="3" t="s">
        <v>1119</v>
      </c>
      <c r="C91" s="54">
        <f>Zad.90!F7</f>
        <v>0</v>
      </c>
      <c r="D91" s="55">
        <f>Zad.90!I7</f>
        <v>0</v>
      </c>
    </row>
    <row r="92" spans="1:4" ht="19.5" customHeight="1">
      <c r="A92" s="25">
        <v>91</v>
      </c>
      <c r="B92" s="3" t="s">
        <v>1121</v>
      </c>
      <c r="C92" s="54">
        <f>Zad.91!F6</f>
        <v>0</v>
      </c>
      <c r="D92" s="55">
        <f>Zad.91!I6</f>
        <v>0</v>
      </c>
    </row>
    <row r="93" spans="1:4" ht="19.5" customHeight="1">
      <c r="A93" s="25">
        <v>92</v>
      </c>
      <c r="B93" s="3" t="s">
        <v>1124</v>
      </c>
      <c r="C93" s="54">
        <f>Zad.92!F8</f>
        <v>0</v>
      </c>
      <c r="D93" s="55">
        <f>Zad.92!I8</f>
        <v>0</v>
      </c>
    </row>
    <row r="94" spans="1:4" ht="19.5" customHeight="1">
      <c r="A94" s="25">
        <v>93</v>
      </c>
      <c r="B94" s="3" t="s">
        <v>1127</v>
      </c>
      <c r="C94" s="54">
        <f>Zad.93!F7</f>
        <v>0</v>
      </c>
      <c r="D94" s="55">
        <f>Zad.93!I7</f>
        <v>0</v>
      </c>
    </row>
    <row r="95" spans="1:4" ht="33" customHeight="1">
      <c r="A95" s="25">
        <v>94</v>
      </c>
      <c r="B95" s="3" t="s">
        <v>1130</v>
      </c>
      <c r="C95" s="54">
        <f>Zad.94!F27</f>
        <v>0</v>
      </c>
      <c r="D95" s="55">
        <f>Zad.94!I27</f>
        <v>0</v>
      </c>
    </row>
    <row r="96" spans="1:4" ht="19.5" customHeight="1">
      <c r="A96" s="25">
        <v>95</v>
      </c>
      <c r="B96" s="3" t="s">
        <v>1551</v>
      </c>
      <c r="C96" s="54">
        <f>Zad.95!F9</f>
        <v>0</v>
      </c>
      <c r="D96" s="55">
        <f>Zad.95!I9</f>
        <v>0</v>
      </c>
    </row>
    <row r="97" spans="1:4" ht="29.25" customHeight="1">
      <c r="A97" s="25">
        <v>96</v>
      </c>
      <c r="B97" s="3" t="s">
        <v>1552</v>
      </c>
      <c r="C97" s="54">
        <f>Zad.96!F7</f>
        <v>0</v>
      </c>
      <c r="D97" s="55">
        <f>Zad.96!I7</f>
        <v>0</v>
      </c>
    </row>
    <row r="98" spans="1:4" ht="30.75" customHeight="1">
      <c r="A98" s="25">
        <v>97</v>
      </c>
      <c r="B98" s="3" t="s">
        <v>1161</v>
      </c>
      <c r="C98" s="54">
        <f>Zad.97!F18</f>
        <v>0</v>
      </c>
      <c r="D98" s="55">
        <f>Zad.97!I18</f>
        <v>0</v>
      </c>
    </row>
    <row r="99" spans="1:4" ht="19.5" customHeight="1">
      <c r="A99" s="25">
        <v>98</v>
      </c>
      <c r="B99" s="3" t="s">
        <v>1177</v>
      </c>
      <c r="C99" s="54">
        <f>Zad.98!F7</f>
        <v>0</v>
      </c>
      <c r="D99" s="55">
        <f>Zad.98!I7</f>
        <v>0</v>
      </c>
    </row>
    <row r="100" spans="1:4" ht="19.5" customHeight="1">
      <c r="A100" s="25">
        <v>99</v>
      </c>
      <c r="B100" s="3" t="s">
        <v>1553</v>
      </c>
      <c r="C100" s="54">
        <f>Zad.99!F22</f>
        <v>0</v>
      </c>
      <c r="D100" s="55">
        <f>Zad.99!I22</f>
        <v>0</v>
      </c>
    </row>
    <row r="101" spans="1:4" ht="45" customHeight="1">
      <c r="A101" s="25">
        <v>100</v>
      </c>
      <c r="B101" s="3" t="s">
        <v>1197</v>
      </c>
      <c r="C101" s="54">
        <f>Zad.100!F25</f>
        <v>0</v>
      </c>
      <c r="D101" s="55">
        <f>Zad.100!I25</f>
        <v>0</v>
      </c>
    </row>
    <row r="102" spans="1:4" ht="19.5" customHeight="1">
      <c r="A102" s="25">
        <v>101</v>
      </c>
      <c r="B102" s="3" t="s">
        <v>1554</v>
      </c>
      <c r="C102" s="54">
        <f>Zad.101!F9</f>
        <v>0</v>
      </c>
      <c r="D102" s="55">
        <f>Zad.101!I9</f>
        <v>0</v>
      </c>
    </row>
    <row r="103" spans="1:4" ht="19.5" customHeight="1">
      <c r="A103" s="25">
        <v>102</v>
      </c>
      <c r="B103" s="3" t="s">
        <v>1555</v>
      </c>
      <c r="C103" s="54">
        <f>Zad.102!F12</f>
        <v>0</v>
      </c>
      <c r="D103" s="55">
        <f>Zad.102!I12</f>
        <v>0</v>
      </c>
    </row>
    <row r="104" spans="1:4" ht="19.5" customHeight="1">
      <c r="A104" s="25">
        <v>103</v>
      </c>
      <c r="B104" s="3" t="s">
        <v>1556</v>
      </c>
      <c r="C104" s="54">
        <f>Zad.103!F11</f>
        <v>0</v>
      </c>
      <c r="D104" s="55">
        <f>Zad.103!I11</f>
        <v>0</v>
      </c>
    </row>
    <row r="105" spans="1:4" ht="24.75" customHeight="1">
      <c r="A105" s="25">
        <v>104</v>
      </c>
      <c r="B105" s="3" t="s">
        <v>1249</v>
      </c>
      <c r="C105" s="54">
        <f>Zad.104!F7</f>
        <v>0</v>
      </c>
      <c r="D105" s="55">
        <f>Zad.104!I7</f>
        <v>0</v>
      </c>
    </row>
    <row r="106" spans="1:4" ht="30" customHeight="1">
      <c r="A106" s="25">
        <v>105</v>
      </c>
      <c r="B106" s="3" t="s">
        <v>1557</v>
      </c>
      <c r="C106" s="54">
        <f>Zad.105!F7</f>
        <v>0</v>
      </c>
      <c r="D106" s="55">
        <f>Zad.105!I7</f>
        <v>0</v>
      </c>
    </row>
    <row r="107" spans="1:4" ht="19.5" customHeight="1">
      <c r="A107" s="25">
        <v>106</v>
      </c>
      <c r="B107" s="3" t="s">
        <v>1252</v>
      </c>
      <c r="C107" s="54">
        <f>Zad.106!F9</f>
        <v>0</v>
      </c>
      <c r="D107" s="55">
        <f>Zad.106!I9</f>
        <v>0</v>
      </c>
    </row>
    <row r="108" spans="1:4" ht="19.5" customHeight="1">
      <c r="A108" s="25">
        <v>107</v>
      </c>
      <c r="B108" s="3" t="s">
        <v>1257</v>
      </c>
      <c r="C108" s="54">
        <f>Zad.107!F7</f>
        <v>0</v>
      </c>
      <c r="D108" s="55">
        <f>Zad.107!I7</f>
        <v>0</v>
      </c>
    </row>
    <row r="109" spans="1:4" ht="19.5" customHeight="1">
      <c r="A109" s="25">
        <v>108</v>
      </c>
      <c r="B109" s="3" t="s">
        <v>1260</v>
      </c>
      <c r="C109" s="54">
        <f>Zad.108!F9</f>
        <v>0</v>
      </c>
      <c r="D109" s="55">
        <f>Zad.108!I9</f>
        <v>0</v>
      </c>
    </row>
    <row r="110" spans="1:4" ht="28.5" customHeight="1">
      <c r="A110" s="25">
        <v>109</v>
      </c>
      <c r="B110" s="3" t="s">
        <v>1265</v>
      </c>
      <c r="C110" s="54">
        <f>Zad.109!F14</f>
        <v>0</v>
      </c>
      <c r="D110" s="55">
        <f>Zad.109!I14</f>
        <v>0</v>
      </c>
    </row>
    <row r="111" spans="1:4" ht="27" customHeight="1">
      <c r="A111" s="25">
        <v>110</v>
      </c>
      <c r="B111" s="3" t="s">
        <v>1275</v>
      </c>
      <c r="C111" s="54">
        <f>Zad.110!F6</f>
        <v>0</v>
      </c>
      <c r="D111" s="55">
        <f>Zad.110!I6</f>
        <v>0</v>
      </c>
    </row>
    <row r="112" spans="1:4" ht="19.5" customHeight="1">
      <c r="A112" s="25">
        <v>111</v>
      </c>
      <c r="B112" s="3" t="s">
        <v>1277</v>
      </c>
      <c r="C112" s="54">
        <f>'Zad. 111'!F12</f>
        <v>0</v>
      </c>
      <c r="D112" s="55">
        <f>'Zad. 111'!I12</f>
        <v>0</v>
      </c>
    </row>
    <row r="113" spans="1:4" ht="19.5" customHeight="1">
      <c r="A113" s="25">
        <v>112</v>
      </c>
      <c r="B113" s="3" t="s">
        <v>1284</v>
      </c>
      <c r="C113" s="54">
        <f>Zad.112!F8</f>
        <v>0</v>
      </c>
      <c r="D113" s="55">
        <f>Zad.112!I8</f>
        <v>0</v>
      </c>
    </row>
    <row r="114" spans="1:4" ht="19.5" customHeight="1">
      <c r="A114" s="25">
        <v>113</v>
      </c>
      <c r="B114" s="3" t="s">
        <v>1286</v>
      </c>
      <c r="C114" s="54">
        <f>Zad.113!F9</f>
        <v>0</v>
      </c>
      <c r="D114" s="55">
        <f>Zad.113!I9</f>
        <v>0</v>
      </c>
    </row>
    <row r="115" spans="1:4" ht="19.5" customHeight="1">
      <c r="A115" s="25">
        <v>114</v>
      </c>
      <c r="B115" s="3" t="s">
        <v>1291</v>
      </c>
      <c r="C115" s="54">
        <f>Zad.114!F7</f>
        <v>0</v>
      </c>
      <c r="D115" s="55">
        <f>Zad.114!I7</f>
        <v>0</v>
      </c>
    </row>
    <row r="116" spans="1:4" ht="19.5" customHeight="1">
      <c r="A116" s="25">
        <v>115</v>
      </c>
      <c r="B116" s="3" t="s">
        <v>1295</v>
      </c>
      <c r="C116" s="54">
        <f>Zad.115!F6</f>
        <v>0</v>
      </c>
      <c r="D116" s="55">
        <f>Zad.115!I6</f>
        <v>0</v>
      </c>
    </row>
    <row r="117" spans="1:4" ht="19.5" customHeight="1">
      <c r="A117" s="25">
        <v>116</v>
      </c>
      <c r="B117" s="3" t="s">
        <v>1298</v>
      </c>
      <c r="C117" s="54">
        <f>'Zad. 116'!F6</f>
        <v>0</v>
      </c>
      <c r="D117" s="55">
        <f>'Zad. 116'!I6</f>
        <v>0</v>
      </c>
    </row>
    <row r="118" spans="1:4" ht="19.5" customHeight="1">
      <c r="A118" s="25">
        <v>117</v>
      </c>
      <c r="B118" s="3" t="s">
        <v>1558</v>
      </c>
      <c r="C118" s="54">
        <f>Zad.117!F9</f>
        <v>0</v>
      </c>
      <c r="D118" s="55">
        <f>Zad.117!I9</f>
        <v>0</v>
      </c>
    </row>
    <row r="119" spans="1:4" ht="19.5" customHeight="1">
      <c r="A119" s="25">
        <v>118</v>
      </c>
      <c r="B119" s="3" t="s">
        <v>1304</v>
      </c>
      <c r="C119" s="54">
        <f>'Zad. 118'!F6</f>
        <v>0</v>
      </c>
      <c r="D119" s="55">
        <f>'Zad. 118'!I6</f>
        <v>0</v>
      </c>
    </row>
    <row r="120" spans="1:4" ht="19.5" customHeight="1">
      <c r="A120" s="25">
        <v>119</v>
      </c>
      <c r="B120" s="3" t="s">
        <v>1306</v>
      </c>
      <c r="C120" s="54">
        <f>'Zad. 119'!F8</f>
        <v>0</v>
      </c>
      <c r="D120" s="55">
        <f>'Zad. 119'!I8</f>
        <v>0</v>
      </c>
    </row>
    <row r="121" spans="1:4" ht="19.5" customHeight="1">
      <c r="A121" s="25">
        <v>120</v>
      </c>
      <c r="B121" s="3" t="s">
        <v>1310</v>
      </c>
      <c r="C121" s="54">
        <f>'Zad. 120'!F8</f>
        <v>0</v>
      </c>
      <c r="D121" s="55">
        <f>'Zad. 120'!I8</f>
        <v>0</v>
      </c>
    </row>
    <row r="122" spans="1:4" ht="19.5" customHeight="1">
      <c r="A122" s="25">
        <v>121</v>
      </c>
      <c r="B122" s="3" t="s">
        <v>1316</v>
      </c>
      <c r="C122" s="54">
        <f>'Zad. 121'!F7</f>
        <v>0</v>
      </c>
      <c r="D122" s="55">
        <f>'Zad. 121'!I7</f>
        <v>0</v>
      </c>
    </row>
    <row r="123" spans="1:4" ht="19.5" customHeight="1">
      <c r="A123" s="25">
        <v>122</v>
      </c>
      <c r="B123" s="3" t="s">
        <v>1319</v>
      </c>
      <c r="C123" s="54">
        <f>'Zad. 122'!F9</f>
        <v>0</v>
      </c>
      <c r="D123" s="55">
        <f>'Zad. 122'!I9</f>
        <v>0</v>
      </c>
    </row>
    <row r="124" spans="1:4" ht="19.5" customHeight="1">
      <c r="A124" s="25">
        <v>123</v>
      </c>
      <c r="B124" s="25" t="s">
        <v>1582</v>
      </c>
      <c r="C124" s="54">
        <f>Zad.123!F7</f>
        <v>0</v>
      </c>
      <c r="D124" s="55">
        <f>Zad.123!I7</f>
        <v>0</v>
      </c>
    </row>
    <row r="125" spans="1:4" ht="19.5" customHeight="1">
      <c r="A125" s="25">
        <v>124</v>
      </c>
      <c r="B125" s="3" t="s">
        <v>1324</v>
      </c>
      <c r="C125" s="54">
        <f>'Zad. 124'!F14</f>
        <v>0</v>
      </c>
      <c r="D125" s="55">
        <f>'Zad. 124'!I14</f>
        <v>0</v>
      </c>
    </row>
    <row r="126" spans="1:4" ht="19.5" customHeight="1">
      <c r="A126" s="25">
        <v>125</v>
      </c>
      <c r="B126" s="3" t="s">
        <v>1334</v>
      </c>
      <c r="C126" s="54">
        <f>Zad.125!F6</f>
        <v>0</v>
      </c>
      <c r="D126" s="55">
        <f>Zad.125!I6</f>
        <v>0</v>
      </c>
    </row>
    <row r="127" spans="1:4" ht="19.5" customHeight="1">
      <c r="A127" s="25">
        <v>126</v>
      </c>
      <c r="B127" s="3" t="s">
        <v>1336</v>
      </c>
      <c r="C127" s="54">
        <f>Zad.126!F8</f>
        <v>0</v>
      </c>
      <c r="D127" s="55">
        <f>Zad.126!I8</f>
        <v>0</v>
      </c>
    </row>
    <row r="128" spans="1:4" ht="19.5" customHeight="1">
      <c r="A128" s="25">
        <v>127</v>
      </c>
      <c r="B128" s="3" t="s">
        <v>1339</v>
      </c>
      <c r="C128" s="54">
        <f>Zad.127!F9</f>
        <v>0</v>
      </c>
      <c r="D128" s="55">
        <f>Zad.127!I9</f>
        <v>0</v>
      </c>
    </row>
    <row r="129" spans="1:4" ht="19.5" customHeight="1">
      <c r="A129" s="25">
        <v>128</v>
      </c>
      <c r="B129" s="3" t="s">
        <v>1344</v>
      </c>
      <c r="C129" s="54">
        <f>'Zad. 128'!F7</f>
        <v>0</v>
      </c>
      <c r="D129" s="55">
        <f>'Zad. 128'!I7</f>
        <v>0</v>
      </c>
    </row>
    <row r="130" spans="1:4" ht="19.5" customHeight="1">
      <c r="A130" s="25">
        <v>129</v>
      </c>
      <c r="B130" s="3" t="s">
        <v>1347</v>
      </c>
      <c r="C130" s="54">
        <f>Zad.129!F9</f>
        <v>0</v>
      </c>
      <c r="D130" s="55">
        <f>Zad.129!I9</f>
        <v>0</v>
      </c>
    </row>
    <row r="131" spans="1:4" ht="19.5" customHeight="1">
      <c r="A131" s="25">
        <v>130</v>
      </c>
      <c r="B131" s="3" t="s">
        <v>1352</v>
      </c>
      <c r="C131" s="54">
        <f>Zad.130!F8</f>
        <v>0</v>
      </c>
      <c r="D131" s="55">
        <f>Zad.130!I8</f>
        <v>0</v>
      </c>
    </row>
    <row r="132" spans="1:4" ht="19.5" customHeight="1">
      <c r="A132" s="25">
        <v>131</v>
      </c>
      <c r="B132" s="3" t="s">
        <v>1354</v>
      </c>
      <c r="C132" s="54">
        <f>Zad.131!F7</f>
        <v>0</v>
      </c>
      <c r="D132" s="55">
        <f>Zad.131!I7</f>
        <v>0</v>
      </c>
    </row>
    <row r="133" spans="1:4" ht="19.5" customHeight="1">
      <c r="A133" s="25">
        <v>132</v>
      </c>
      <c r="B133" s="3" t="s">
        <v>1357</v>
      </c>
      <c r="C133" s="54">
        <f>Zad.132!F7</f>
        <v>0</v>
      </c>
      <c r="D133" s="55">
        <f>Zad.132!I7</f>
        <v>0</v>
      </c>
    </row>
    <row r="134" spans="1:4" ht="19.5" customHeight="1">
      <c r="A134" s="25">
        <v>133</v>
      </c>
      <c r="B134" s="3" t="s">
        <v>1360</v>
      </c>
      <c r="C134" s="54">
        <f>Zad.133!F7</f>
        <v>0</v>
      </c>
      <c r="D134" s="55">
        <f>Zad.133!I7</f>
        <v>0</v>
      </c>
    </row>
    <row r="135" spans="1:4" ht="19.5" customHeight="1">
      <c r="A135" s="25">
        <v>134</v>
      </c>
      <c r="B135" s="3" t="s">
        <v>1363</v>
      </c>
      <c r="C135" s="54">
        <f>Zad.134!F6</f>
        <v>0</v>
      </c>
      <c r="D135" s="55">
        <f>Zad.134!I6</f>
        <v>0</v>
      </c>
    </row>
    <row r="136" spans="1:4" ht="19.5" customHeight="1">
      <c r="A136" s="25">
        <v>135</v>
      </c>
      <c r="B136" s="3" t="s">
        <v>1365</v>
      </c>
      <c r="C136" s="54">
        <f>Zad.135!F8</f>
        <v>0</v>
      </c>
      <c r="D136" s="55">
        <f>Zad.135!I8</f>
        <v>0</v>
      </c>
    </row>
    <row r="137" spans="1:4" ht="19.5" customHeight="1">
      <c r="A137" s="25">
        <v>136</v>
      </c>
      <c r="B137" s="3" t="s">
        <v>1369</v>
      </c>
      <c r="C137" s="54">
        <f>Zad.136!F7</f>
        <v>0</v>
      </c>
      <c r="D137" s="55">
        <f>Zad.136!I7</f>
        <v>0</v>
      </c>
    </row>
    <row r="138" spans="1:4" ht="19.5" customHeight="1">
      <c r="A138" s="25">
        <v>137</v>
      </c>
      <c r="B138" s="3" t="s">
        <v>1372</v>
      </c>
      <c r="C138" s="54">
        <f>Zad.137!F7</f>
        <v>0</v>
      </c>
      <c r="D138" s="55">
        <f>Zad.137!I7</f>
        <v>0</v>
      </c>
    </row>
    <row r="139" spans="1:4" ht="19.5" customHeight="1">
      <c r="A139" s="25">
        <v>138</v>
      </c>
      <c r="B139" s="3" t="s">
        <v>1374</v>
      </c>
      <c r="C139" s="54">
        <f>Zad.138!F9</f>
        <v>0</v>
      </c>
      <c r="D139" s="55">
        <f>Zad.138!I9</f>
        <v>0</v>
      </c>
    </row>
    <row r="140" spans="1:4" ht="19.5" customHeight="1">
      <c r="A140" s="25">
        <v>139</v>
      </c>
      <c r="B140" s="3" t="s">
        <v>1378</v>
      </c>
      <c r="C140" s="54">
        <f>'Zad. 139'!F13</f>
        <v>0</v>
      </c>
      <c r="D140" s="55">
        <f>'Zad. 139'!I13</f>
        <v>0</v>
      </c>
    </row>
    <row r="141" spans="1:4" ht="19.5" customHeight="1">
      <c r="A141" s="25">
        <v>140</v>
      </c>
      <c r="B141" s="3" t="s">
        <v>1388</v>
      </c>
      <c r="C141" s="54">
        <f>Zad.140!F15</f>
        <v>0</v>
      </c>
      <c r="D141" s="55">
        <f>Zad.140!I15</f>
        <v>0</v>
      </c>
    </row>
    <row r="142" spans="1:4" ht="38.25" customHeight="1">
      <c r="A142" s="25">
        <v>141</v>
      </c>
      <c r="B142" s="3" t="s">
        <v>1398</v>
      </c>
      <c r="C142" s="54">
        <f>Zad.141!F15</f>
        <v>0</v>
      </c>
      <c r="D142" s="55">
        <f>Zad.141!I15</f>
        <v>0</v>
      </c>
    </row>
    <row r="143" spans="1:4" ht="19.5" customHeight="1">
      <c r="A143" s="25">
        <v>142</v>
      </c>
      <c r="B143" s="3" t="s">
        <v>1408</v>
      </c>
      <c r="C143" s="54">
        <f>Zad.142!F8</f>
        <v>0</v>
      </c>
      <c r="D143" s="55">
        <f>Zad.142!I8</f>
        <v>0</v>
      </c>
    </row>
    <row r="144" spans="1:4" ht="19.5" customHeight="1">
      <c r="A144" s="25">
        <v>143</v>
      </c>
      <c r="B144" s="3" t="s">
        <v>1411</v>
      </c>
      <c r="C144" s="54">
        <f>Zad.143!F12</f>
        <v>0</v>
      </c>
      <c r="D144" s="55">
        <f>Zad.143!I12</f>
        <v>0</v>
      </c>
    </row>
    <row r="145" spans="1:4" ht="19.5" customHeight="1">
      <c r="A145" s="25">
        <v>144</v>
      </c>
      <c r="B145" s="3" t="s">
        <v>1417</v>
      </c>
      <c r="C145" s="54">
        <f>Zad.144!F7</f>
        <v>0</v>
      </c>
      <c r="D145" s="55">
        <f>Zad.144!I7</f>
        <v>0</v>
      </c>
    </row>
    <row r="146" spans="1:4" ht="19.5" customHeight="1">
      <c r="A146" s="25">
        <v>145</v>
      </c>
      <c r="B146" s="3" t="s">
        <v>1424</v>
      </c>
      <c r="C146" s="54">
        <f>Zad.145!F6</f>
        <v>0</v>
      </c>
      <c r="D146" s="55">
        <f>Zad.145!I6</f>
        <v>0</v>
      </c>
    </row>
    <row r="147" spans="1:4" ht="19.5" customHeight="1">
      <c r="A147" s="25">
        <v>146</v>
      </c>
      <c r="B147" s="3" t="s">
        <v>1458</v>
      </c>
      <c r="C147" s="54">
        <f>Zad.146!F7</f>
        <v>0</v>
      </c>
      <c r="D147" s="55">
        <f>Zad.146!I7</f>
        <v>0</v>
      </c>
    </row>
    <row r="148" spans="1:4" ht="19.5" customHeight="1">
      <c r="A148" s="25">
        <v>147</v>
      </c>
      <c r="B148" s="3" t="s">
        <v>1461</v>
      </c>
      <c r="C148" s="54">
        <f>Zad.147!F6</f>
        <v>0</v>
      </c>
      <c r="D148" s="55">
        <f>Zad.147!I6</f>
        <v>0</v>
      </c>
    </row>
    <row r="149" spans="1:4" ht="19.5" customHeight="1">
      <c r="A149" s="25">
        <v>148</v>
      </c>
      <c r="B149" s="3" t="s">
        <v>1464</v>
      </c>
      <c r="C149" s="54">
        <f>Zad.148!F6</f>
        <v>0</v>
      </c>
      <c r="D149" s="55">
        <f>Zad.148!I6</f>
        <v>0</v>
      </c>
    </row>
    <row r="150" spans="1:4" ht="19.5" customHeight="1">
      <c r="A150" s="25">
        <v>149</v>
      </c>
      <c r="B150" s="3" t="s">
        <v>1467</v>
      </c>
      <c r="C150" s="54">
        <f>Zad.149!F6</f>
        <v>0</v>
      </c>
      <c r="D150" s="55">
        <f>Zad.149!I6</f>
        <v>0</v>
      </c>
    </row>
    <row r="151" spans="1:4" ht="19.5" customHeight="1">
      <c r="A151" s="25">
        <v>150</v>
      </c>
      <c r="B151" s="3" t="s">
        <v>1470</v>
      </c>
      <c r="C151" s="54">
        <f>Zad.150!F9</f>
        <v>0</v>
      </c>
      <c r="D151" s="55">
        <f>Zad.150!I9</f>
        <v>0</v>
      </c>
    </row>
    <row r="152" spans="1:4" ht="19.5" customHeight="1">
      <c r="A152" s="25">
        <v>151</v>
      </c>
      <c r="B152" s="3" t="s">
        <v>1474</v>
      </c>
      <c r="C152" s="54">
        <f>Zad.151!F16</f>
        <v>0</v>
      </c>
      <c r="D152" s="55">
        <f>Zad.151!I16</f>
        <v>0</v>
      </c>
    </row>
    <row r="153" spans="1:4" ht="19.5" customHeight="1">
      <c r="A153" s="25">
        <v>152</v>
      </c>
      <c r="B153" s="3" t="s">
        <v>1486</v>
      </c>
      <c r="C153" s="54">
        <f>Zad.152!F20</f>
        <v>0</v>
      </c>
      <c r="D153" s="55">
        <f>Zad.152!I20</f>
        <v>0</v>
      </c>
    </row>
    <row r="154" spans="1:4" ht="19.5" customHeight="1">
      <c r="A154" s="60">
        <v>153</v>
      </c>
      <c r="B154" s="60" t="s">
        <v>1504</v>
      </c>
      <c r="C154" s="54">
        <f>Zad.153!F18</f>
        <v>0</v>
      </c>
      <c r="D154" s="55">
        <f>Zad.153!I18</f>
        <v>0</v>
      </c>
    </row>
    <row r="155" spans="1:4" s="11" customFormat="1" ht="19.5" customHeight="1">
      <c r="A155" s="60"/>
      <c r="B155" s="60"/>
      <c r="C155" s="54">
        <f>SUM(C2:C154)</f>
        <v>0</v>
      </c>
      <c r="D155" s="55">
        <f>SUM(D2:D154)</f>
        <v>0</v>
      </c>
    </row>
    <row r="156" spans="1:4" ht="19.5" customHeight="1">
      <c r="A156" t="s">
        <v>96</v>
      </c>
    </row>
    <row r="157" spans="1:4" ht="27.75" customHeight="1"/>
  </sheetData>
  <pageMargins left="0.78749999999999998" right="0.78749999999999998" top="1.05277777777778" bottom="1.05277777777778" header="0.78749999999999998" footer="0.78749999999999998"/>
  <pageSetup paperSize="9" firstPageNumber="0" fitToHeight="0" orientation="portrait" horizontalDpi="300" verticalDpi="300" r:id="rId1"/>
  <headerFooter>
    <oddHeader>&amp;C&amp;"Times New Roman,Normalny"&amp;12&amp;A</oddHeader>
    <oddFooter>&amp;C&amp;"Times New Roman,Normalny"&amp;12Strona &amp;P</oddFooter>
  </headerFooter>
  <rowBreaks count="2" manualBreakCount="2">
    <brk id="26" max="16383" man="1"/>
    <brk id="55" max="16383" man="1"/>
  </rowBreaks>
  <colBreaks count="1" manualBreakCount="1">
    <brk id="2" max="1048575" man="1"/>
  </colBreaks>
</worksheet>
</file>

<file path=docProps/app.xml><?xml version="1.0" encoding="utf-8"?>
<Properties xmlns="http://schemas.openxmlformats.org/officeDocument/2006/extended-properties" xmlns:vt="http://schemas.openxmlformats.org/officeDocument/2006/docPropsVTypes">
  <Template/>
  <TotalTime>4938</TotalTime>
  <Application>Microsoft Excel</Application>
  <DocSecurity>0</DocSecurity>
  <ScaleCrop>false</ScaleCrop>
  <HeadingPairs>
    <vt:vector size="4" baseType="variant">
      <vt:variant>
        <vt:lpstr>Arkusze</vt:lpstr>
      </vt:variant>
      <vt:variant>
        <vt:i4>154</vt:i4>
      </vt:variant>
      <vt:variant>
        <vt:lpstr>Zakresy nazwane</vt:lpstr>
      </vt:variant>
      <vt:variant>
        <vt:i4>16</vt:i4>
      </vt:variant>
    </vt:vector>
  </HeadingPairs>
  <TitlesOfParts>
    <vt:vector size="170" baseType="lpstr">
      <vt:lpstr>Zad.1</vt:lpstr>
      <vt:lpstr>Zad.2</vt:lpstr>
      <vt:lpstr>Zad.3</vt:lpstr>
      <vt:lpstr>Zad.4</vt:lpstr>
      <vt:lpstr>Zad.5</vt:lpstr>
      <vt:lpstr>Zad.6</vt:lpstr>
      <vt:lpstr>Zad.7</vt:lpstr>
      <vt:lpstr>Zad.8</vt:lpstr>
      <vt:lpstr>Zad.9</vt:lpstr>
      <vt:lpstr>Zad.10</vt:lpstr>
      <vt:lpstr>Zad.11</vt:lpstr>
      <vt:lpstr>Zad.12</vt:lpstr>
      <vt:lpstr>Zad. 13</vt:lpstr>
      <vt:lpstr>zad.14</vt:lpstr>
      <vt:lpstr>zad.15</vt:lpstr>
      <vt:lpstr>Zad.16</vt:lpstr>
      <vt:lpstr>Zad.17</vt:lpstr>
      <vt:lpstr>Zad.18</vt:lpstr>
      <vt:lpstr>Zad.19</vt:lpstr>
      <vt:lpstr>Zad.20</vt:lpstr>
      <vt:lpstr>Zad.21</vt:lpstr>
      <vt:lpstr>Zad. 22</vt:lpstr>
      <vt:lpstr>Zad.23</vt:lpstr>
      <vt:lpstr>Zad.24</vt:lpstr>
      <vt:lpstr>Zad.25</vt:lpstr>
      <vt:lpstr>Zad.26</vt:lpstr>
      <vt:lpstr>Zad.27</vt:lpstr>
      <vt:lpstr>Zad.28</vt:lpstr>
      <vt:lpstr>Zad.29</vt:lpstr>
      <vt:lpstr>Zad.30</vt:lpstr>
      <vt:lpstr>Zad.31</vt:lpstr>
      <vt:lpstr>Zad.32</vt:lpstr>
      <vt:lpstr>Zad.33</vt:lpstr>
      <vt:lpstr>Zad.34</vt:lpstr>
      <vt:lpstr>Zad.35</vt:lpstr>
      <vt:lpstr>Zad.36</vt:lpstr>
      <vt:lpstr>Zad.37</vt:lpstr>
      <vt:lpstr>Zad.38</vt:lpstr>
      <vt:lpstr>Zad.39</vt:lpstr>
      <vt:lpstr>Zad.40</vt:lpstr>
      <vt:lpstr>Zad.41</vt:lpstr>
      <vt:lpstr>Zad.42</vt:lpstr>
      <vt:lpstr>Zad.43</vt:lpstr>
      <vt:lpstr>Zad.44</vt:lpstr>
      <vt:lpstr>Zad.45</vt:lpstr>
      <vt:lpstr>Zad.46</vt:lpstr>
      <vt:lpstr>Zad.47</vt:lpstr>
      <vt:lpstr>Zad.48</vt:lpstr>
      <vt:lpstr>Zad.49</vt:lpstr>
      <vt:lpstr>Zad.50</vt:lpstr>
      <vt:lpstr>Zad.51</vt:lpstr>
      <vt:lpstr>Zad.52</vt:lpstr>
      <vt:lpstr>Zad.53</vt:lpstr>
      <vt:lpstr>Zad. 54</vt:lpstr>
      <vt:lpstr>Zad.55</vt:lpstr>
      <vt:lpstr>Zad.56</vt:lpstr>
      <vt:lpstr>Zad. 57</vt:lpstr>
      <vt:lpstr>Zad.58</vt:lpstr>
      <vt:lpstr>Zad.59</vt:lpstr>
      <vt:lpstr>Zad.60</vt:lpstr>
      <vt:lpstr>Zad. 61</vt:lpstr>
      <vt:lpstr>Zad.62</vt:lpstr>
      <vt:lpstr>Zad.63</vt:lpstr>
      <vt:lpstr>Zad.64</vt:lpstr>
      <vt:lpstr>Zad.65</vt:lpstr>
      <vt:lpstr>Zad.66</vt:lpstr>
      <vt:lpstr>Zad.67</vt:lpstr>
      <vt:lpstr>Zad.68</vt:lpstr>
      <vt:lpstr>Zad.69</vt:lpstr>
      <vt:lpstr>Zad.70</vt:lpstr>
      <vt:lpstr>Zad.71</vt:lpstr>
      <vt:lpstr>Zad.72</vt:lpstr>
      <vt:lpstr>Zad.73</vt:lpstr>
      <vt:lpstr>Zad.74</vt:lpstr>
      <vt:lpstr>Zad.75</vt:lpstr>
      <vt:lpstr>Zad.76</vt:lpstr>
      <vt:lpstr>Zad.77</vt:lpstr>
      <vt:lpstr>Zad.78</vt:lpstr>
      <vt:lpstr>Zad.79</vt:lpstr>
      <vt:lpstr>Zad.80</vt:lpstr>
      <vt:lpstr>Zad.81</vt:lpstr>
      <vt:lpstr>Zad.82</vt:lpstr>
      <vt:lpstr>Zad.83</vt:lpstr>
      <vt:lpstr>Zad.84</vt:lpstr>
      <vt:lpstr>Zad.85</vt:lpstr>
      <vt:lpstr>Zad.86</vt:lpstr>
      <vt:lpstr>Zad.87</vt:lpstr>
      <vt:lpstr>Zad.88</vt:lpstr>
      <vt:lpstr>Zad.89</vt:lpstr>
      <vt:lpstr>Zad.90</vt:lpstr>
      <vt:lpstr>Zad.91</vt:lpstr>
      <vt:lpstr>Zad.92</vt:lpstr>
      <vt:lpstr>Zad.93</vt:lpstr>
      <vt:lpstr>Zad.94</vt:lpstr>
      <vt:lpstr>Zad.95</vt:lpstr>
      <vt:lpstr>Zad.96</vt:lpstr>
      <vt:lpstr>Zad.97</vt:lpstr>
      <vt:lpstr>Zad.98</vt:lpstr>
      <vt:lpstr>Zad.99</vt:lpstr>
      <vt:lpstr>Zad.100</vt:lpstr>
      <vt:lpstr>Zad.101</vt:lpstr>
      <vt:lpstr>Zad.102</vt:lpstr>
      <vt:lpstr>Zad.103</vt:lpstr>
      <vt:lpstr>Zad.104</vt:lpstr>
      <vt:lpstr>Zad.105</vt:lpstr>
      <vt:lpstr>Zad.106</vt:lpstr>
      <vt:lpstr>Zad.107</vt:lpstr>
      <vt:lpstr>Zad.108</vt:lpstr>
      <vt:lpstr>Zad.109</vt:lpstr>
      <vt:lpstr>Zad.110</vt:lpstr>
      <vt:lpstr>Zad. 111</vt:lpstr>
      <vt:lpstr>Zad.112</vt:lpstr>
      <vt:lpstr>Zad.113</vt:lpstr>
      <vt:lpstr>Zad.114</vt:lpstr>
      <vt:lpstr>Zad.115</vt:lpstr>
      <vt:lpstr>Zad. 116</vt:lpstr>
      <vt:lpstr>Zad.117</vt:lpstr>
      <vt:lpstr>Zad. 118</vt:lpstr>
      <vt:lpstr>Zad. 119</vt:lpstr>
      <vt:lpstr>Zad. 120</vt:lpstr>
      <vt:lpstr>Zad. 121</vt:lpstr>
      <vt:lpstr>Zad. 122</vt:lpstr>
      <vt:lpstr>Zad.123</vt:lpstr>
      <vt:lpstr>Zad. 124</vt:lpstr>
      <vt:lpstr>Zad.125</vt:lpstr>
      <vt:lpstr>Zad.126</vt:lpstr>
      <vt:lpstr>Zad.127</vt:lpstr>
      <vt:lpstr>Zad. 128</vt:lpstr>
      <vt:lpstr>Zad.129</vt:lpstr>
      <vt:lpstr>Zad.130</vt:lpstr>
      <vt:lpstr>Zad.131</vt:lpstr>
      <vt:lpstr>Zad.132</vt:lpstr>
      <vt:lpstr>Zad.133</vt:lpstr>
      <vt:lpstr>Zad.134</vt:lpstr>
      <vt:lpstr>Zad.135</vt:lpstr>
      <vt:lpstr>Zad.136</vt:lpstr>
      <vt:lpstr>Zad.137</vt:lpstr>
      <vt:lpstr>Zad.138</vt:lpstr>
      <vt:lpstr>Zad. 139</vt:lpstr>
      <vt:lpstr>Zad.140</vt:lpstr>
      <vt:lpstr>Zad.141</vt:lpstr>
      <vt:lpstr>Zad.142</vt:lpstr>
      <vt:lpstr>Zad.143</vt:lpstr>
      <vt:lpstr>Zad.144</vt:lpstr>
      <vt:lpstr>Zad.145</vt:lpstr>
      <vt:lpstr>Zad.146</vt:lpstr>
      <vt:lpstr>Zad.147</vt:lpstr>
      <vt:lpstr>Zad.148</vt:lpstr>
      <vt:lpstr>Zad.149</vt:lpstr>
      <vt:lpstr>Zad.150</vt:lpstr>
      <vt:lpstr>Zad.151</vt:lpstr>
      <vt:lpstr>Zad.152</vt:lpstr>
      <vt:lpstr>Zad.153</vt:lpstr>
      <vt:lpstr>Zestawienie</vt:lpstr>
      <vt:lpstr>Zad.100!Obszar_wydruku</vt:lpstr>
      <vt:lpstr>Zad.109!Obszar_wydruku</vt:lpstr>
      <vt:lpstr>Zad.11!Obszar_wydruku</vt:lpstr>
      <vt:lpstr>Zad.21!Obszar_wydruku</vt:lpstr>
      <vt:lpstr>Zad.43!Obszar_wydruku</vt:lpstr>
      <vt:lpstr>Zad.46!Obszar_wydruku</vt:lpstr>
      <vt:lpstr>Zad.50!Obszar_wydruku</vt:lpstr>
      <vt:lpstr>Zad.55!Obszar_wydruku</vt:lpstr>
      <vt:lpstr>Zad.67!Obszar_wydruku</vt:lpstr>
      <vt:lpstr>Zad.71!Obszar_wydruku</vt:lpstr>
      <vt:lpstr>Zad.79!Obszar_wydruku</vt:lpstr>
      <vt:lpstr>Zad.90!Obszar_wydruku</vt:lpstr>
      <vt:lpstr>Zestawienie!Obszar_wydruku</vt:lpstr>
      <vt:lpstr>Zad.11!Print_Area_0</vt:lpstr>
      <vt:lpstr>Zad.21!Print_Area_0</vt:lpstr>
      <vt:lpstr>Zad.79!Print_Area_0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GW. Kamińska-Wolak</dc:creator>
  <dc:description/>
  <cp:lastModifiedBy>Aleksandra ASB. Błauciak</cp:lastModifiedBy>
  <cp:revision>239</cp:revision>
  <cp:lastPrinted>2021-10-19T10:00:10Z</cp:lastPrinted>
  <dcterms:created xsi:type="dcterms:W3CDTF">2017-10-11T12:17:44Z</dcterms:created>
  <dcterms:modified xsi:type="dcterms:W3CDTF">2021-10-25T06:38:48Z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