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9_23 leki powtórka\SWZ\"/>
    </mc:Choice>
  </mc:AlternateContent>
  <bookViews>
    <workbookView xWindow="0" yWindow="0" windowWidth="16380" windowHeight="8190" tabRatio="500" firstSheet="1" activeTab="7"/>
  </bookViews>
  <sheets>
    <sheet name="Zadanie nr 26." sheetId="26" r:id="rId1"/>
    <sheet name="Zadanie 38A" sheetId="56" r:id="rId2"/>
    <sheet name="Zadanie 38" sheetId="38" r:id="rId3"/>
    <sheet name="Zadanie nr 39" sheetId="39" r:id="rId4"/>
    <sheet name="Zadanie nr 47" sheetId="47" r:id="rId5"/>
    <sheet name="Zadanie nr 51" sheetId="51" r:id="rId6"/>
    <sheet name="Zadanie nr 52" sheetId="52" r:id="rId7"/>
    <sheet name="Zadanie nr 54" sheetId="54" r:id="rId8"/>
    <sheet name="podsumowanie" sheetId="55" state="hidden" r:id="rId9"/>
  </sheets>
  <definedNames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#REF!</definedName>
    <definedName name="Excel_BuiltIn_Print_Area_2_1">#REF!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4_1">#REF!</definedName>
    <definedName name="Excel_BuiltIn_Print_Area_5_1">#REF!</definedName>
    <definedName name="Excel_BuiltIn_Print_Area_6_1">#REF!</definedName>
    <definedName name="Excel_BuiltIn_Print_Area_7_1">#REF!</definedName>
    <definedName name="Excel_BuiltIn_Print_Titles_17">#REF!</definedName>
    <definedName name="_xlnm.Print_Area" localSheetId="0">'Zadanie nr 26.'!$A$1:$J$12</definedName>
    <definedName name="_xlnm.Print_Area" localSheetId="3">'Zadanie nr 39'!$A$1:$J$17</definedName>
    <definedName name="_xlnm.Print_Area" localSheetId="5">'Zadanie nr 51'!$A$1:$J$16</definedName>
    <definedName name="_xlnm.Print_Area" localSheetId="6">'Zadanie nr 52'!$A$1:$I$12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61" i="55" l="1"/>
  <c r="E61" i="55"/>
  <c r="F60" i="55"/>
  <c r="E60" i="55"/>
  <c r="F59" i="55"/>
  <c r="E59" i="55"/>
  <c r="F58" i="55"/>
  <c r="E58" i="55"/>
  <c r="F57" i="55"/>
  <c r="E57" i="55"/>
  <c r="F56" i="55"/>
  <c r="E56" i="55"/>
  <c r="F55" i="55"/>
  <c r="E55" i="55"/>
  <c r="F54" i="55"/>
  <c r="E54" i="55"/>
  <c r="F53" i="55"/>
  <c r="E53" i="55"/>
  <c r="F52" i="55"/>
  <c r="E52" i="55"/>
  <c r="F51" i="55"/>
  <c r="E51" i="55"/>
  <c r="F50" i="55"/>
  <c r="E50" i="55"/>
  <c r="F49" i="55"/>
  <c r="E49" i="55"/>
  <c r="F48" i="55"/>
  <c r="E48" i="55"/>
  <c r="F47" i="55"/>
  <c r="E47" i="55"/>
  <c r="F46" i="55"/>
  <c r="E46" i="55"/>
  <c r="F45" i="55"/>
  <c r="E45" i="55"/>
  <c r="F44" i="55"/>
  <c r="E44" i="55"/>
  <c r="F43" i="55"/>
  <c r="E43" i="55"/>
  <c r="F42" i="55"/>
  <c r="E42" i="55"/>
  <c r="F41" i="55"/>
  <c r="E41" i="55"/>
  <c r="F40" i="55"/>
  <c r="E40" i="55"/>
  <c r="F39" i="55"/>
  <c r="E39" i="55"/>
  <c r="F38" i="55"/>
  <c r="E38" i="55"/>
  <c r="F37" i="55"/>
  <c r="E37" i="55"/>
  <c r="F36" i="55"/>
  <c r="E36" i="55"/>
  <c r="F35" i="55"/>
  <c r="E35" i="55"/>
  <c r="F34" i="55"/>
  <c r="E34" i="55"/>
  <c r="F33" i="55"/>
  <c r="E33" i="55"/>
  <c r="F32" i="55"/>
  <c r="E32" i="55"/>
  <c r="F31" i="55"/>
  <c r="E31" i="55"/>
  <c r="F30" i="55"/>
  <c r="E30" i="55"/>
  <c r="F29" i="55"/>
  <c r="E29" i="55"/>
  <c r="F28" i="55"/>
  <c r="E28" i="55"/>
  <c r="F27" i="55"/>
  <c r="E27" i="55"/>
  <c r="F26" i="55"/>
  <c r="E26" i="55"/>
  <c r="F25" i="55"/>
  <c r="E25" i="55"/>
  <c r="F24" i="55"/>
  <c r="E24" i="55"/>
  <c r="F23" i="55"/>
  <c r="E23" i="55"/>
  <c r="F22" i="55"/>
  <c r="E22" i="55"/>
  <c r="F21" i="55"/>
  <c r="E21" i="55"/>
  <c r="F20" i="55"/>
  <c r="E20" i="55"/>
  <c r="F19" i="55"/>
  <c r="E19" i="55"/>
  <c r="E18" i="55"/>
  <c r="F17" i="55"/>
  <c r="E17" i="55"/>
  <c r="F16" i="55"/>
  <c r="E16" i="55"/>
  <c r="F15" i="55"/>
  <c r="E15" i="55"/>
  <c r="F14" i="55"/>
  <c r="E14" i="55"/>
  <c r="F13" i="55"/>
  <c r="E13" i="55"/>
  <c r="F12" i="55"/>
  <c r="E12" i="55"/>
  <c r="F11" i="55"/>
  <c r="E11" i="55"/>
  <c r="F10" i="55"/>
  <c r="E10" i="55"/>
  <c r="F9" i="55"/>
  <c r="E9" i="55"/>
  <c r="F8" i="55"/>
  <c r="H8" i="55" s="1"/>
  <c r="E8" i="55"/>
  <c r="G8" i="55" s="1"/>
  <c r="E62" i="55" l="1"/>
  <c r="G41" i="55"/>
  <c r="G36" i="55"/>
  <c r="H22" i="55"/>
  <c r="G20" i="55"/>
  <c r="F18" i="55"/>
  <c r="F62" i="55" s="1"/>
  <c r="G11" i="55"/>
  <c r="G13" i="55"/>
  <c r="H14" i="55"/>
  <c r="G15" i="55"/>
  <c r="G12" i="55"/>
  <c r="H11" i="55"/>
  <c r="H61" i="55"/>
  <c r="G61" i="55"/>
  <c r="H60" i="55"/>
  <c r="G60" i="55"/>
  <c r="H59" i="55"/>
  <c r="G59" i="55"/>
  <c r="H58" i="55"/>
  <c r="G58" i="55"/>
  <c r="H57" i="55"/>
  <c r="G57" i="55"/>
  <c r="H56" i="55"/>
  <c r="G56" i="55"/>
  <c r="H55" i="55"/>
  <c r="H54" i="55"/>
  <c r="G54" i="55"/>
  <c r="H53" i="55"/>
  <c r="G53" i="55"/>
  <c r="H52" i="55"/>
  <c r="G52" i="55"/>
  <c r="H51" i="55"/>
  <c r="G51" i="55"/>
  <c r="H50" i="55"/>
  <c r="G50" i="55"/>
  <c r="H49" i="55"/>
  <c r="G49" i="55"/>
  <c r="H48" i="55"/>
  <c r="G48" i="55"/>
  <c r="H47" i="55"/>
  <c r="G47" i="55"/>
  <c r="H46" i="55"/>
  <c r="G46" i="55"/>
  <c r="H45" i="55"/>
  <c r="G45" i="55"/>
  <c r="H44" i="55"/>
  <c r="G44" i="55"/>
  <c r="H43" i="55"/>
  <c r="G43" i="55"/>
  <c r="H42" i="55"/>
  <c r="G42" i="55"/>
  <c r="H41" i="55"/>
  <c r="H40" i="55"/>
  <c r="H39" i="55"/>
  <c r="G39" i="55"/>
  <c r="H38" i="55"/>
  <c r="G38" i="55"/>
  <c r="H37" i="55"/>
  <c r="G37" i="55"/>
  <c r="H36" i="55"/>
  <c r="H35" i="55"/>
  <c r="H34" i="55"/>
  <c r="H33" i="55"/>
  <c r="G33" i="55"/>
  <c r="H32" i="55"/>
  <c r="G32" i="55"/>
  <c r="H31" i="55"/>
  <c r="G31" i="55"/>
  <c r="H30" i="55"/>
  <c r="G30" i="55"/>
  <c r="H29" i="55"/>
  <c r="G29" i="55"/>
  <c r="H28" i="55"/>
  <c r="G28" i="55"/>
  <c r="H26" i="55"/>
  <c r="G26" i="55"/>
  <c r="H25" i="55"/>
  <c r="G25" i="55"/>
  <c r="H24" i="55"/>
  <c r="G24" i="55"/>
  <c r="H23" i="55"/>
  <c r="G23" i="55"/>
  <c r="G22" i="55"/>
  <c r="H21" i="55"/>
  <c r="G21" i="55"/>
  <c r="H20" i="55"/>
  <c r="H19" i="55"/>
  <c r="G19" i="55"/>
  <c r="G18" i="55"/>
  <c r="H17" i="55"/>
  <c r="G17" i="55"/>
  <c r="H10" i="55"/>
  <c r="G10" i="55"/>
  <c r="H9" i="55"/>
  <c r="G55" i="55"/>
  <c r="G40" i="55"/>
  <c r="G35" i="55"/>
  <c r="G34" i="55"/>
  <c r="G14" i="55"/>
  <c r="G9" i="55"/>
  <c r="H18" i="55" l="1"/>
  <c r="H27" i="55"/>
  <c r="G27" i="55"/>
  <c r="H12" i="55"/>
  <c r="H13" i="55"/>
  <c r="H15" i="55"/>
  <c r="H16" i="55"/>
  <c r="G16" i="55"/>
  <c r="H62" i="55" l="1"/>
  <c r="G62" i="55"/>
</calcChain>
</file>

<file path=xl/sharedStrings.xml><?xml version="1.0" encoding="utf-8"?>
<sst xmlns="http://schemas.openxmlformats.org/spreadsheetml/2006/main" count="260" uniqueCount="130">
  <si>
    <t>Załącznik nr 9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</si>
  <si>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</si>
  <si>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</si>
  <si>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</si>
  <si>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</si>
  <si>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</si>
  <si>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</si>
  <si>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</si>
  <si>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</si>
  <si>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</si>
  <si>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</si>
  <si>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</si>
  <si>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>1 szt.</t>
  </si>
  <si>
    <t>RAZEM</t>
  </si>
  <si>
    <t>Data</t>
  </si>
  <si>
    <t>Zadanie nr 3 - Płyny infuzyjne</t>
  </si>
  <si>
    <t>Op=25 szt</t>
  </si>
  <si>
    <t>Zadanie nr 4 - Enoxaparinum</t>
  </si>
  <si>
    <t>Zadanie nr 5 - Nadroparinum</t>
  </si>
  <si>
    <t>Zadanie nr 6 - Leki różne 2</t>
  </si>
  <si>
    <t>Zadanie nr 7 - Albuminy</t>
  </si>
  <si>
    <t>Zadanie nr 9 - Leki anestezjologiczne</t>
  </si>
  <si>
    <t>Zadanie nr 10 - Sevofluran</t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</si>
  <si>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</si>
  <si>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</si>
  <si>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</si>
  <si>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</si>
  <si>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 xml:space="preserve">Zadanie nr 12 – Leki ZOL </t>
  </si>
  <si>
    <t>Zadanie nr 13 – Amoxycylina z inhibitorem</t>
  </si>
  <si>
    <t>Zadanie nr 17 – Antybiotyki 5</t>
  </si>
  <si>
    <t>Zadanie nr 18 - Żel do cewnikowania</t>
  </si>
  <si>
    <t>Zadanie nr 19 - Dalteparinum</t>
  </si>
  <si>
    <t>Zadanie nr 20 - Preparaty do żywienia pozajelitowego</t>
  </si>
  <si>
    <t>Zadanie nr 21 - Preparaty do żywienia dojelitowego</t>
  </si>
  <si>
    <t>1szt.</t>
  </si>
  <si>
    <t>Zadanie nr 22 - Immunoglobuliny anty D</t>
  </si>
  <si>
    <t>Razem</t>
  </si>
  <si>
    <t>Zadanie nr 23 Fidaxomycinum</t>
  </si>
  <si>
    <t>Zadanie nr 24 - Żywienie pozajelitowe 2</t>
  </si>
  <si>
    <t>szt.</t>
  </si>
  <si>
    <t>op=5amp</t>
  </si>
  <si>
    <t>Zadanie nr 26 – Terapia nerkozastępcza do aparatu OMNI</t>
  </si>
  <si>
    <t xml:space="preserve">Płyn dializacyjny do terapii nerkozastępczej bez zawartości wapnia i zawartością fosforanów 1,25 mmol/l oraz z zawartością potasu  2 lub 4 mmol/l (zamiennie według potrzeb zamawiającego). Worek 5 l. Kompatybilne z aparatem OMNI </t>
  </si>
  <si>
    <t xml:space="preserve">Płyn do antykoagulacji z zawartością cytrynianu 4%. Worek 2000 ml. 
</t>
  </si>
  <si>
    <t>Zestaw drenów z filtrem o punkcie odcięcia 37 kDa i
rejestracji na 96 godzin do cytrynianowej i heparynowej terapii CVVHD lub/i CVVHDF</t>
  </si>
  <si>
    <t xml:space="preserve">Płyn substytucyjny do terapii  nerkozastępczej z zawartością  wapnia 1,5 mmol/l , bez zawartości potasu lub z zawartością potasu 4 mmol/l  ,bez zawartości mleczanów . Worek 5 L
 ( bez zawartości Potasu)
           (z zawartością Potasu 2mmol/l) lub
          (z zawartością Potasu 4mmol/l) do wyboru zamawiajacego przy zakupie </t>
  </si>
  <si>
    <t xml:space="preserve">Worki na filtrat z zaworem spustowym umożliwiającym drenaż bez zdejmowania
worka z urządzenia. Pojemność 7 litrów. </t>
  </si>
  <si>
    <t>……………………</t>
  </si>
  <si>
    <t>Zadanie nr 27 - Propofolum</t>
  </si>
  <si>
    <t>Zadanie nr 29 - Leki przeciwbólowe</t>
  </si>
  <si>
    <t>Zadanie nr 30 -Leki okulistyczne 2</t>
  </si>
  <si>
    <t>Zadanie nr 31 -  Kontrasty jodowe</t>
  </si>
  <si>
    <t>Zadanie nr 32 -  Acidum ibandronicum</t>
  </si>
  <si>
    <t>Zadanie nr 33 -  Imigluceraza i eliglustat</t>
  </si>
  <si>
    <t>Zadanie nr: 34- Ferrum</t>
  </si>
  <si>
    <t>…………………………..</t>
  </si>
  <si>
    <t>Zadanie nr 35 - Glikokotykosteroidy</t>
  </si>
  <si>
    <t>Zadanie nr: 36 - Desfluran</t>
  </si>
  <si>
    <t>Zadanie nr: 37 – Metamizolum</t>
  </si>
  <si>
    <t>Zadanie 38. Calcium</t>
  </si>
  <si>
    <t xml:space="preserve"> Calcium gluconatum 95-100mg/ml </t>
  </si>
  <si>
    <t>porcja po 5amp.</t>
  </si>
  <si>
    <t>suma</t>
  </si>
  <si>
    <t>Zadanie nr 39 - Długo i krótko działające analogi insuliny i barbituran</t>
  </si>
  <si>
    <t xml:space="preserve">Insulinum glargine 300j. /ml </t>
  </si>
  <si>
    <t>10 wstrzykiwaczy</t>
  </si>
  <si>
    <t xml:space="preserve">Insulinum glargine 100j. /ml </t>
  </si>
  <si>
    <t>5 wstrzykiwaczy</t>
  </si>
  <si>
    <t>Insulinum glulisine 100j./ml</t>
  </si>
  <si>
    <t>Insulina Lizpro 100 j./ml, roztwór do wstrzykiwań, 10 wkładów po 3 ml</t>
  </si>
  <si>
    <t xml:space="preserve">Insulina glargine + liksysenatyd 100 jednostek/ml + 33 mikrogramów/ml, roztwór do wstrzykiwań we wstrzykiwaczu
</t>
  </si>
  <si>
    <t>3 wstrzykiwacze</t>
  </si>
  <si>
    <t>Insulina glargine + liksysenatyd 100 jednostek/ml + 50 mikrogramów/ml, roztwór do wstrzykiwań we wstrzykiwaczu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</si>
  <si>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</si>
  <si>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</si>
  <si>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</si>
  <si>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 xml:space="preserve">Zadanie nr 41 - Antybiotyki </t>
  </si>
  <si>
    <t>Zadanie nr 42 -Leki okulistyczne</t>
  </si>
  <si>
    <t>Zadanie nr 43 - Witamina K1</t>
  </si>
  <si>
    <t>Zadania nr 44 -Antybiotyki złożone</t>
  </si>
  <si>
    <t>…………………..</t>
  </si>
  <si>
    <t>Zadanie nr 45  - Insuliny i analogi</t>
  </si>
  <si>
    <t>Zadanie nr  46 - Budesonidum</t>
  </si>
  <si>
    <t>Zadanie nr 47 -Diety w proszku</t>
  </si>
  <si>
    <t>Dieta kompletna do żywienia drogą doustną, wysokokaloryczna, wysokobiałkowa, zawartość białka 15-19g porcja, na baziebiałka serwatkowego, zawartość błonnika maksimum 5g w porcji, 30-32g węglowodanów, składniki mineralne, osmolarność: 290-490mOsm/l zawartośc energetyczna 250-300kcal/porcja.</t>
  </si>
  <si>
    <t>Op 6 x 65 g.</t>
  </si>
  <si>
    <t>Doustny preparat skład:z L -arginina 5 g na porcję, hydorlizat kolagenu, witaminy A i C oraz chelat cynku. Dla pacjenów z odleżynami i trudno gojącymi się ranami.</t>
  </si>
  <si>
    <t>op. 10x 13 g</t>
  </si>
  <si>
    <t>Dieta kompletna do żywienia drogą doustną, wysokokaloryczna, wysokobiałkowa doustgna na bazie hydrolizatu drobiowego HBD, 22g białka 100g, hiperkaloryczna 400kcal/100g, zawiera L argininę 1,7g/100g, 13 witamin, oraz 13 składników mineralnych.</t>
  </si>
  <si>
    <t>op. 4 saszetki po 100 g</t>
  </si>
  <si>
    <t>Wysokobiałkowy doustny przeparat żywieniowy w postaci proszku, do stosowania w hipoproteinemii, stanowiący dodatkowe źródło białka dla pacjentów,zaeartośc białka 5g w porcji.</t>
  </si>
  <si>
    <t>Op 260 g.</t>
  </si>
  <si>
    <t>Zadanie nr 48 - Preparaty przeczyszczające</t>
  </si>
  <si>
    <t xml:space="preserve">Zadanie nr 49 Immunoglobuliny. </t>
  </si>
  <si>
    <t>Zadanie nr 50 - Butelki do receptury</t>
  </si>
  <si>
    <t>Producent/Nazwa handlowa/Numer katalogowy</t>
  </si>
  <si>
    <t>Zadanie nr – 51 Smoczki i butelki</t>
  </si>
  <si>
    <t>Smoczek z elastomeru  dla niemowląt 0-3 miesiące do butelek typu bebiko RTF 1 płyn, sterylne, pakowane pojedyńczo.</t>
  </si>
  <si>
    <t>op=48szt</t>
  </si>
  <si>
    <t>Smoczek z elastomeru dla wcześniaków do butelek typu bebiko RTF 1 płyn, sterylne, pakowane pojedyńczo.</t>
  </si>
  <si>
    <t>Smoczek stosowany przy rozszczepie podniebienia.</t>
  </si>
  <si>
    <t>Butelka jednorazowa gotowa do użytku dla niemowląt z nakrętką.</t>
  </si>
  <si>
    <t>1 szt. po 50ml lub 80ml</t>
  </si>
  <si>
    <t>Op=78 szt. po 230-250ml</t>
  </si>
  <si>
    <t xml:space="preserve">Gruszka z miękkim końcem nr 2 </t>
  </si>
  <si>
    <t>Zadanie 52 Przyrząd do nebulizacji.</t>
  </si>
  <si>
    <r>
      <rPr>
        <sz val="9.5"/>
        <color rgb="FF000000"/>
        <rFont val="VerdanaPogrubiony"/>
        <charset val="238"/>
      </rPr>
      <t xml:space="preserve">
</t>
    </r>
    <r>
      <rPr>
        <sz val="11"/>
        <color rgb="FF000000"/>
        <rFont val="Calibri;Calibri"/>
        <family val="2"/>
        <charset val="238"/>
      </rPr>
      <t>Przyrzą</t>
    </r>
    <r>
      <rPr>
        <sz val="11"/>
        <color rgb="FF000000"/>
        <rFont val="Calibri;Calibri"/>
        <family val="2"/>
        <charset val="1"/>
      </rPr>
      <t>d typu MAD Nasal ze strz</t>
    </r>
    <r>
      <rPr>
        <sz val="11"/>
        <color rgb="FF000000"/>
        <rFont val="Calibri;Calibri"/>
        <family val="2"/>
        <charset val="238"/>
      </rPr>
      <t xml:space="preserve">ykawką 3ml 
</t>
    </r>
  </si>
  <si>
    <t>Zadanie nr: 53 – Strzykawki do żywienia</t>
  </si>
  <si>
    <t>Zadanie nr 54 – Osłonki na zęby</t>
  </si>
  <si>
    <t>Silikonowe lub innego miękkiego tworzywa nakładki na zęby dla dorosłych, sterylne lub mikrobiologicznie czyste</t>
  </si>
  <si>
    <t>szt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</si>
  <si>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</si>
  <si>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</si>
  <si>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</si>
  <si>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</si>
  <si>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</si>
  <si>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</si>
  <si>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</si>
  <si>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</si>
  <si>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8 - Leki różne 14</t>
  </si>
  <si>
    <t>Zadanie Nr 14 - Heparinum</t>
  </si>
  <si>
    <t>Zadanie Nr 15 - Omeprazol</t>
  </si>
  <si>
    <t>Zadanie nr 16 - Antybiotyki różne</t>
  </si>
  <si>
    <t>Zadanie nr 25 - Leki  OAIiT</t>
  </si>
  <si>
    <t>Zadanie nr 28 - Leki Hospicjum</t>
  </si>
  <si>
    <t>Zadanie nr 40 – Preaparat RTU</t>
  </si>
  <si>
    <t>Zadanie nr 38 – Calcium</t>
  </si>
  <si>
    <t>ZOZ/DZP/PN/19/23</t>
  </si>
  <si>
    <t>Zadanie 38A. Calcium chloratum</t>
  </si>
  <si>
    <t>Calcium chloratum 95-100mg/ml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</si>
</sst>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#,##0.00\ [$€-1]"/>
  </numFmts>
  <fonts count="33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  <charset val="238"/>
    </font>
    <font>
      <sz val="11"/>
      <color rgb="FFC9211E"/>
      <name val="Calibri"/>
      <family val="2"/>
      <charset val="238"/>
    </font>
    <font>
      <b/>
      <sz val="11"/>
      <color rgb="FF333333"/>
      <name val="Arial"/>
      <family val="2"/>
      <charset val="238"/>
    </font>
    <font>
      <sz val="10"/>
      <name val="Arial CE"/>
      <family val="4"/>
      <charset val="238"/>
    </font>
    <font>
      <sz val="10"/>
      <color rgb="FF000000"/>
      <name val="Arial CE"/>
      <family val="4"/>
      <charset val="238"/>
    </font>
    <font>
      <b/>
      <sz val="10"/>
      <name val="Arial CE"/>
      <family val="4"/>
      <charset val="238"/>
    </font>
    <font>
      <sz val="10"/>
      <name val="Calibri"/>
      <family val="2"/>
      <charset val="1"/>
    </font>
    <font>
      <sz val="10.5"/>
      <name val="Calibri"/>
      <family val="2"/>
      <charset val="1"/>
    </font>
    <font>
      <sz val="10"/>
      <color rgb="FFC9211E"/>
      <name val="Arial CE"/>
      <family val="2"/>
      <charset val="238"/>
    </font>
    <font>
      <sz val="9.5"/>
      <color rgb="FF000000"/>
      <name val="VerdanaPogrubiony"/>
      <charset val="238"/>
    </font>
    <font>
      <sz val="11"/>
      <color rgb="FF000000"/>
      <name val="Calibri;Calibri"/>
      <family val="2"/>
      <charset val="238"/>
    </font>
    <font>
      <sz val="11"/>
      <color rgb="FF000000"/>
      <name val="Calibri;Calibri"/>
      <family val="2"/>
      <charset val="1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9" fontId="31" fillId="0" borderId="0" applyBorder="0" applyProtection="0"/>
    <xf numFmtId="0" fontId="1" fillId="0" borderId="0"/>
    <xf numFmtId="0" fontId="2" fillId="0" borderId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0" fillId="0" borderId="0" applyBorder="0" applyProtection="0"/>
    <xf numFmtId="0" fontId="1" fillId="0" borderId="0"/>
    <xf numFmtId="0" fontId="1" fillId="0" borderId="0"/>
  </cellStyleXfs>
  <cellXfs count="121">
    <xf numFmtId="0" fontId="0" fillId="0" borderId="0" xfId="0"/>
    <xf numFmtId="0" fontId="1" fillId="0" borderId="0" xfId="2" applyFont="1" applyBorder="1"/>
    <xf numFmtId="164" fontId="0" fillId="0" borderId="0" xfId="9" applyFont="1" applyBorder="1" applyAlignment="1" applyProtection="1"/>
    <xf numFmtId="0" fontId="1" fillId="0" borderId="0" xfId="2" applyFont="1"/>
    <xf numFmtId="0" fontId="1" fillId="0" borderId="0" xfId="2"/>
    <xf numFmtId="0" fontId="6" fillId="0" borderId="0" xfId="5" applyFont="1" applyAlignment="1">
      <alignment vertical="center" wrapTex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9" fontId="0" fillId="0" borderId="0" xfId="6" applyFont="1" applyBorder="1" applyAlignment="1" applyProtection="1"/>
    <xf numFmtId="0" fontId="8" fillId="3" borderId="1" xfId="2" applyFont="1" applyFill="1" applyBorder="1"/>
    <xf numFmtId="0" fontId="8" fillId="0" borderId="0" xfId="2" applyFont="1"/>
    <xf numFmtId="0" fontId="11" fillId="0" borderId="1" xfId="2" applyFont="1" applyBorder="1" applyAlignment="1">
      <alignment vertical="center"/>
    </xf>
    <xf numFmtId="0" fontId="11" fillId="0" borderId="1" xfId="2" applyFont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" fontId="9" fillId="0" borderId="1" xfId="9" applyNumberFormat="1" applyFont="1" applyBorder="1" applyAlignment="1" applyProtection="1">
      <alignment horizontal="center" vertical="center"/>
    </xf>
    <xf numFmtId="9" fontId="11" fillId="0" borderId="1" xfId="2" applyNumberFormat="1" applyFont="1" applyBorder="1" applyAlignment="1" applyProtection="1">
      <alignment horizontal="center" vertical="center"/>
    </xf>
    <xf numFmtId="0" fontId="1" fillId="0" borderId="1" xfId="2" applyFont="1" applyBorder="1"/>
    <xf numFmtId="0" fontId="12" fillId="0" borderId="1" xfId="2" applyFont="1" applyBorder="1"/>
    <xf numFmtId="0" fontId="12" fillId="0" borderId="0" xfId="2" applyFont="1"/>
    <xf numFmtId="0" fontId="1" fillId="0" borderId="1" xfId="2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166" fontId="1" fillId="0" borderId="1" xfId="2" applyNumberFormat="1" applyFont="1" applyBorder="1"/>
    <xf numFmtId="0" fontId="1" fillId="0" borderId="0" xfId="2" applyFont="1" applyAlignment="1">
      <alignment wrapText="1"/>
    </xf>
    <xf numFmtId="0" fontId="12" fillId="2" borderId="0" xfId="2" applyFont="1" applyFill="1"/>
    <xf numFmtId="0" fontId="1" fillId="0" borderId="1" xfId="2" applyFont="1" applyBorder="1" applyAlignment="1">
      <alignment wrapText="1"/>
    </xf>
    <xf numFmtId="0" fontId="1" fillId="0" borderId="0" xfId="2" applyAlignment="1">
      <alignment wrapText="1"/>
    </xf>
    <xf numFmtId="0" fontId="16" fillId="2" borderId="0" xfId="2" applyFont="1" applyFill="1" applyBorder="1" applyAlignment="1">
      <alignment horizontal="left"/>
    </xf>
    <xf numFmtId="0" fontId="17" fillId="2" borderId="0" xfId="2" applyFont="1" applyFill="1" applyBorder="1" applyAlignment="1">
      <alignment horizontal="left"/>
    </xf>
    <xf numFmtId="0" fontId="18" fillId="2" borderId="0" xfId="2" applyFont="1" applyFill="1" applyBorder="1" applyAlignment="1">
      <alignment horizontal="left"/>
    </xf>
    <xf numFmtId="0" fontId="1" fillId="0" borderId="1" xfId="2" applyFont="1" applyBorder="1" applyAlignment="1">
      <alignment horizontal="left" wrapText="1"/>
    </xf>
    <xf numFmtId="0" fontId="8" fillId="3" borderId="1" xfId="11" applyFont="1" applyFill="1" applyBorder="1" applyAlignment="1" applyProtection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166" fontId="12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22" fillId="0" borderId="0" xfId="2" applyFont="1"/>
    <xf numFmtId="164" fontId="1" fillId="0" borderId="1" xfId="2" applyNumberFormat="1" applyBorder="1"/>
    <xf numFmtId="3" fontId="13" fillId="2" borderId="1" xfId="2" applyNumberFormat="1" applyFont="1" applyFill="1" applyBorder="1" applyAlignment="1">
      <alignment horizontal="right" vertical="center"/>
    </xf>
    <xf numFmtId="2" fontId="13" fillId="0" borderId="1" xfId="2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vertical="center" wrapText="1"/>
    </xf>
    <xf numFmtId="0" fontId="12" fillId="0" borderId="1" xfId="2" applyFont="1" applyBorder="1" applyAlignment="1">
      <alignment vertical="center"/>
    </xf>
    <xf numFmtId="0" fontId="8" fillId="2" borderId="1" xfId="11" applyFont="1" applyFill="1" applyBorder="1" applyAlignment="1" applyProtection="1">
      <alignment horizontal="center" vertical="center" wrapText="1"/>
    </xf>
    <xf numFmtId="0" fontId="1" fillId="0" borderId="1" xfId="2" applyFont="1" applyBorder="1" applyAlignment="1">
      <alignment vertical="center"/>
    </xf>
    <xf numFmtId="0" fontId="12" fillId="2" borderId="1" xfId="2" applyFont="1" applyFill="1" applyBorder="1" applyAlignment="1">
      <alignment horizontal="left" wrapText="1"/>
    </xf>
    <xf numFmtId="0" fontId="8" fillId="3" borderId="1" xfId="12" applyFont="1" applyFill="1" applyBorder="1" applyAlignment="1">
      <alignment horizontal="center" vertical="center" wrapText="1"/>
    </xf>
    <xf numFmtId="10" fontId="12" fillId="0" borderId="1" xfId="2" applyNumberFormat="1" applyFont="1" applyBorder="1" applyAlignment="1">
      <alignment horizontal="center" vertical="center"/>
    </xf>
    <xf numFmtId="0" fontId="1" fillId="2" borderId="1" xfId="11" applyFont="1" applyFill="1" applyBorder="1" applyAlignment="1" applyProtection="1">
      <alignment horizontal="center" vertical="center" wrapText="1"/>
    </xf>
    <xf numFmtId="10" fontId="1" fillId="2" borderId="1" xfId="11" applyNumberFormat="1" applyFont="1" applyFill="1" applyBorder="1" applyAlignment="1" applyProtection="1">
      <alignment horizontal="center" vertical="center" wrapText="1"/>
    </xf>
    <xf numFmtId="0" fontId="12" fillId="2" borderId="1" xfId="2" applyFont="1" applyFill="1" applyBorder="1" applyAlignment="1">
      <alignment horizontal="center" vertical="center"/>
    </xf>
    <xf numFmtId="166" fontId="13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0" fontId="24" fillId="0" borderId="0" xfId="2" applyFont="1" applyAlignment="1">
      <alignment horizontal="left" vertical="center" wrapText="1"/>
    </xf>
    <xf numFmtId="0" fontId="24" fillId="0" borderId="0" xfId="4" applyFont="1" applyBorder="1" applyAlignment="1">
      <alignment horizontal="left" vertical="center" wrapText="1"/>
    </xf>
    <xf numFmtId="0" fontId="24" fillId="0" borderId="0" xfId="2" applyFont="1" applyBorder="1" applyAlignment="1">
      <alignment horizontal="center" vertical="top" wrapText="1"/>
    </xf>
    <xf numFmtId="0" fontId="24" fillId="0" borderId="0" xfId="2" applyFont="1" applyBorder="1" applyAlignment="1">
      <alignment horizontal="right" vertical="center" wrapText="1"/>
    </xf>
    <xf numFmtId="0" fontId="24" fillId="0" borderId="0" xfId="2" applyFont="1" applyBorder="1" applyAlignment="1">
      <alignment horizontal="left" vertical="center" wrapText="1"/>
    </xf>
    <xf numFmtId="0" fontId="22" fillId="0" borderId="1" xfId="2" applyFont="1" applyBorder="1" applyAlignment="1">
      <alignment horizontal="right" vertical="center"/>
    </xf>
    <xf numFmtId="0" fontId="14" fillId="0" borderId="1" xfId="2" applyFont="1" applyBorder="1" applyAlignment="1">
      <alignment horizontal="left" vertical="center" wrapText="1"/>
    </xf>
    <xf numFmtId="0" fontId="22" fillId="0" borderId="1" xfId="2" applyFont="1" applyBorder="1" applyAlignment="1">
      <alignment horizontal="center"/>
    </xf>
    <xf numFmtId="10" fontId="12" fillId="0" borderId="1" xfId="2" applyNumberFormat="1" applyFont="1" applyBorder="1" applyAlignment="1" applyProtection="1">
      <alignment horizontal="center" vertical="center" wrapText="1"/>
    </xf>
    <xf numFmtId="0" fontId="22" fillId="0" borderId="1" xfId="2" applyFont="1" applyBorder="1" applyAlignment="1">
      <alignment horizontal="center" vertical="center"/>
    </xf>
    <xf numFmtId="2" fontId="22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 applyAlignment="1">
      <alignment horizontal="left" vertical="center" wrapText="1"/>
    </xf>
    <xf numFmtId="0" fontId="26" fillId="0" borderId="1" xfId="2" applyFont="1" applyBorder="1" applyAlignment="1">
      <alignment horizontal="left" vertical="center" wrapText="1"/>
    </xf>
    <xf numFmtId="0" fontId="25" fillId="0" borderId="1" xfId="2" applyFont="1" applyBorder="1" applyAlignment="1">
      <alignment wrapText="1"/>
    </xf>
    <xf numFmtId="10" fontId="12" fillId="0" borderId="1" xfId="2" applyNumberFormat="1" applyFont="1" applyBorder="1" applyAlignment="1" applyProtection="1">
      <alignment horizontal="center" wrapText="1"/>
    </xf>
    <xf numFmtId="0" fontId="5" fillId="0" borderId="0" xfId="2" applyFont="1"/>
    <xf numFmtId="0" fontId="27" fillId="0" borderId="1" xfId="2" applyFont="1" applyBorder="1"/>
    <xf numFmtId="9" fontId="0" fillId="0" borderId="1" xfId="1" applyFont="1" applyBorder="1" applyAlignment="1" applyProtection="1">
      <alignment horizontal="center" vertical="center"/>
    </xf>
    <xf numFmtId="166" fontId="1" fillId="0" borderId="1" xfId="2" applyNumberFormat="1" applyBorder="1"/>
    <xf numFmtId="2" fontId="22" fillId="0" borderId="0" xfId="2" applyNumberFormat="1" applyFont="1"/>
    <xf numFmtId="0" fontId="12" fillId="0" borderId="1" xfId="2" applyFont="1" applyBorder="1" applyAlignment="1">
      <alignment horizontal="left" vertical="center" wrapText="1"/>
    </xf>
    <xf numFmtId="0" fontId="0" fillId="0" borderId="1" xfId="2" applyFont="1" applyBorder="1" applyAlignment="1">
      <alignment horizontal="right" vertical="center"/>
    </xf>
    <xf numFmtId="0" fontId="20" fillId="0" borderId="1" xfId="2" applyFont="1" applyBorder="1" applyAlignment="1">
      <alignment horizontal="right" vertical="center"/>
    </xf>
    <xf numFmtId="0" fontId="0" fillId="0" borderId="1" xfId="0" applyBorder="1"/>
    <xf numFmtId="0" fontId="22" fillId="0" borderId="0" xfId="2" applyFont="1" applyBorder="1"/>
    <xf numFmtId="0" fontId="19" fillId="0" borderId="0" xfId="2" applyFont="1"/>
    <xf numFmtId="0" fontId="22" fillId="0" borderId="0" xfId="2" applyFont="1" applyAlignment="1">
      <alignment horizontal="left" vertical="center"/>
    </xf>
    <xf numFmtId="0" fontId="1" fillId="2" borderId="1" xfId="11" applyFont="1" applyFill="1" applyBorder="1" applyAlignment="1" applyProtection="1">
      <alignment horizontal="left" vertical="center" wrapText="1"/>
    </xf>
    <xf numFmtId="0" fontId="0" fillId="3" borderId="1" xfId="0" applyFont="1" applyFill="1" applyBorder="1" applyAlignment="1">
      <alignment wrapText="1"/>
    </xf>
    <xf numFmtId="0" fontId="28" fillId="0" borderId="1" xfId="0" applyFont="1" applyBorder="1" applyAlignment="1">
      <alignment wrapText="1"/>
    </xf>
    <xf numFmtId="10" fontId="0" fillId="0" borderId="1" xfId="0" applyNumberFormat="1" applyBorder="1"/>
    <xf numFmtId="166" fontId="1" fillId="0" borderId="1" xfId="2" applyNumberFormat="1" applyBorder="1" applyAlignment="1">
      <alignment horizontal="center" vertical="center"/>
    </xf>
    <xf numFmtId="0" fontId="15" fillId="0" borderId="0" xfId="0" applyFont="1"/>
    <xf numFmtId="166" fontId="0" fillId="0" borderId="1" xfId="0" applyNumberFormat="1" applyBorder="1"/>
    <xf numFmtId="0" fontId="0" fillId="0" borderId="1" xfId="0" applyFont="1" applyBorder="1" applyAlignment="1">
      <alignment wrapText="1"/>
    </xf>
    <xf numFmtId="9" fontId="0" fillId="0" borderId="1" xfId="1" applyFont="1" applyBorder="1" applyProtection="1"/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left" vertical="center" wrapText="1"/>
    </xf>
    <xf numFmtId="0" fontId="13" fillId="2" borderId="1" xfId="13" applyFont="1" applyFill="1" applyBorder="1" applyAlignment="1">
      <alignment horizontal="left" vertical="center" wrapText="1"/>
    </xf>
    <xf numFmtId="167" fontId="1" fillId="0" borderId="1" xfId="2" applyNumberFormat="1" applyBorder="1"/>
    <xf numFmtId="0" fontId="1" fillId="2" borderId="1" xfId="13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23" fillId="2" borderId="1" xfId="4" applyFont="1" applyFill="1" applyBorder="1" applyAlignment="1">
      <alignment horizontal="left" vertical="center" wrapText="1"/>
    </xf>
    <xf numFmtId="0" fontId="1" fillId="0" borderId="1" xfId="2" applyBorder="1" applyAlignment="1">
      <alignment wrapText="1"/>
    </xf>
    <xf numFmtId="166" fontId="1" fillId="0" borderId="0" xfId="2" applyNumberFormat="1"/>
    <xf numFmtId="0" fontId="22" fillId="2" borderId="1" xfId="4" applyFont="1" applyFill="1" applyBorder="1" applyAlignment="1">
      <alignment horizontal="left" vertical="center" wrapText="1"/>
    </xf>
    <xf numFmtId="2" fontId="0" fillId="0" borderId="1" xfId="1" applyNumberFormat="1" applyFont="1" applyBorder="1" applyAlignment="1" applyProtection="1">
      <alignment horizontal="center" vertical="center"/>
    </xf>
    <xf numFmtId="0" fontId="13" fillId="2" borderId="1" xfId="0" applyFont="1" applyFill="1" applyBorder="1" applyAlignment="1">
      <alignment wrapText="1"/>
    </xf>
    <xf numFmtId="0" fontId="1" fillId="2" borderId="0" xfId="2" applyFont="1" applyFill="1" applyBorder="1" applyAlignment="1">
      <alignment horizontal="left" vertical="center" wrapText="1"/>
    </xf>
    <xf numFmtId="0" fontId="5" fillId="2" borderId="1" xfId="13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wrapText="1"/>
    </xf>
    <xf numFmtId="0" fontId="22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5" fillId="0" borderId="0" xfId="2" applyFont="1" applyAlignment="1">
      <alignment wrapText="1"/>
    </xf>
    <xf numFmtId="0" fontId="4" fillId="2" borderId="1" xfId="0" applyFont="1" applyFill="1" applyBorder="1" applyAlignment="1">
      <alignment wrapText="1"/>
    </xf>
    <xf numFmtId="0" fontId="16" fillId="2" borderId="0" xfId="2" applyFont="1" applyFill="1" applyBorder="1" applyAlignment="1">
      <alignment horizontal="left" wrapText="1"/>
    </xf>
    <xf numFmtId="0" fontId="8" fillId="2" borderId="1" xfId="2" applyFont="1" applyFill="1" applyBorder="1" applyAlignment="1">
      <alignment horizontal="left" wrapText="1"/>
    </xf>
    <xf numFmtId="0" fontId="15" fillId="0" borderId="1" xfId="0" applyFont="1" applyBorder="1" applyAlignment="1">
      <alignment wrapText="1"/>
    </xf>
    <xf numFmtId="0" fontId="32" fillId="0" borderId="1" xfId="2" applyFont="1" applyBorder="1" applyAlignment="1">
      <alignment vertical="center" wrapText="1"/>
    </xf>
    <xf numFmtId="0" fontId="22" fillId="0" borderId="0" xfId="2" applyFont="1" applyBorder="1" applyAlignment="1"/>
    <xf numFmtId="0" fontId="8" fillId="2" borderId="0" xfId="2" applyFont="1" applyFill="1" applyBorder="1" applyAlignment="1">
      <alignment horizontal="left"/>
    </xf>
  </cellXfs>
  <cellStyles count="14">
    <cellStyle name="Excel Built-in Normal" xfId="13"/>
    <cellStyle name="Excel_BuiltIn_Tekst objaśnienia 1" xfId="12"/>
    <cellStyle name="Excel_BuiltIn_Tekst objaśnienia 2" xfId="11"/>
    <cellStyle name="Normalny" xfId="0" builtinId="0"/>
    <cellStyle name="Normalny 2" xfId="2"/>
    <cellStyle name="Normalny 3" xfId="3"/>
    <cellStyle name="Normalny_Arkusz1" xfId="4"/>
    <cellStyle name="Normalny_Zeszyt1" xfId="5"/>
    <cellStyle name="Procentowy" xfId="1" builtinId="5"/>
    <cellStyle name="Procentowy 2" xfId="6"/>
    <cellStyle name="Styl 1" xfId="7"/>
    <cellStyle name="Tekst objaśnienia 2" xfId="8"/>
    <cellStyle name="Walutowy 2" xfId="9"/>
    <cellStyle name="Walutowy 3" xfId="1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FF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7"/>
  <sheetViews>
    <sheetView zoomScaleNormal="100" workbookViewId="0">
      <selection activeCell="K15" sqref="A1:K15"/>
    </sheetView>
  </sheetViews>
  <sheetFormatPr defaultColWidth="10.5703125" defaultRowHeight="15"/>
  <cols>
    <col min="1" max="1" width="4.28515625" style="4" customWidth="1"/>
    <col min="2" max="2" width="48" style="4" customWidth="1"/>
    <col min="3" max="3" width="8" style="4" customWidth="1"/>
    <col min="4" max="4" width="8.7109375" style="3" customWidth="1"/>
    <col min="5" max="5" width="11.85546875" style="3" customWidth="1"/>
    <col min="6" max="6" width="11.85546875" style="4" customWidth="1"/>
    <col min="7" max="7" width="12.28515625" style="4" customWidth="1"/>
    <col min="8" max="8" width="8.5703125" style="4" customWidth="1"/>
    <col min="9" max="9" width="11.85546875" style="4" customWidth="1"/>
    <col min="10" max="10" width="13" style="4" customWidth="1"/>
    <col min="11" max="256" width="10.5703125" style="4"/>
    <col min="257" max="257" width="4.28515625" style="4" customWidth="1"/>
    <col min="258" max="258" width="36" style="4" customWidth="1"/>
    <col min="259" max="259" width="17.5703125" style="4" customWidth="1"/>
    <col min="260" max="260" width="8.7109375" style="4" customWidth="1"/>
    <col min="261" max="261" width="11.85546875" style="4" customWidth="1"/>
    <col min="262" max="262" width="12.28515625" style="4" customWidth="1"/>
    <col min="263" max="263" width="8.5703125" style="4" customWidth="1"/>
    <col min="264" max="264" width="11.85546875" style="4" customWidth="1"/>
    <col min="265" max="265" width="13" style="4" customWidth="1"/>
    <col min="266" max="512" width="10.5703125" style="4"/>
    <col min="513" max="513" width="4.28515625" style="4" customWidth="1"/>
    <col min="514" max="514" width="36" style="4" customWidth="1"/>
    <col min="515" max="515" width="17.5703125" style="4" customWidth="1"/>
    <col min="516" max="516" width="8.7109375" style="4" customWidth="1"/>
    <col min="517" max="517" width="11.85546875" style="4" customWidth="1"/>
    <col min="518" max="518" width="12.28515625" style="4" customWidth="1"/>
    <col min="519" max="519" width="8.5703125" style="4" customWidth="1"/>
    <col min="520" max="520" width="11.85546875" style="4" customWidth="1"/>
    <col min="521" max="521" width="13" style="4" customWidth="1"/>
    <col min="522" max="768" width="10.5703125" style="4"/>
    <col min="769" max="769" width="4.28515625" style="4" customWidth="1"/>
    <col min="770" max="770" width="36" style="4" customWidth="1"/>
    <col min="771" max="771" width="17.5703125" style="4" customWidth="1"/>
    <col min="772" max="772" width="8.7109375" style="4" customWidth="1"/>
    <col min="773" max="773" width="11.85546875" style="4" customWidth="1"/>
    <col min="774" max="774" width="12.28515625" style="4" customWidth="1"/>
    <col min="775" max="775" width="8.5703125" style="4" customWidth="1"/>
    <col min="776" max="776" width="11.85546875" style="4" customWidth="1"/>
    <col min="777" max="777" width="13" style="4" customWidth="1"/>
    <col min="778" max="1023" width="10.5703125" style="4"/>
    <col min="1024" max="1024" width="11.5703125" customWidth="1"/>
  </cols>
  <sheetData>
    <row r="1" spans="1:1023" ht="12.75" customHeight="1">
      <c r="A1" s="1" t="s">
        <v>0</v>
      </c>
      <c r="B1" s="5"/>
      <c r="C1" s="6"/>
      <c r="D1" s="7"/>
      <c r="E1" s="6"/>
      <c r="F1" s="6"/>
      <c r="G1" s="1" t="s">
        <v>127</v>
      </c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AMG1"/>
      <c r="AMH1"/>
      <c r="AMI1"/>
    </row>
    <row r="2" spans="1:1023">
      <c r="A2" s="1"/>
      <c r="B2" s="1"/>
      <c r="C2" s="2"/>
      <c r="D2" s="2"/>
      <c r="E2" s="2"/>
      <c r="F2" s="2"/>
      <c r="G2" s="2"/>
      <c r="H2" s="2"/>
      <c r="I2" s="8"/>
      <c r="J2" s="2"/>
    </row>
    <row r="4" spans="1:1023" ht="25.5">
      <c r="A4" s="55"/>
      <c r="B4" s="56" t="s">
        <v>41</v>
      </c>
      <c r="C4" s="57"/>
      <c r="D4" s="58"/>
      <c r="E4" s="58"/>
      <c r="F4" s="58"/>
      <c r="G4" s="58"/>
      <c r="H4" s="58"/>
      <c r="I4" s="58"/>
      <c r="J4" s="59"/>
    </row>
    <row r="5" spans="1:1023" s="10" customFormat="1" ht="51">
      <c r="A5" s="33" t="s">
        <v>1</v>
      </c>
      <c r="B5" s="33" t="s">
        <v>2</v>
      </c>
      <c r="C5" s="33" t="s">
        <v>3</v>
      </c>
      <c r="D5" s="33" t="s">
        <v>4</v>
      </c>
      <c r="E5" s="33" t="s">
        <v>5</v>
      </c>
      <c r="F5" s="33" t="s">
        <v>6</v>
      </c>
      <c r="G5" s="33" t="s">
        <v>7</v>
      </c>
      <c r="H5" s="33" t="s">
        <v>8</v>
      </c>
      <c r="I5" s="33" t="s">
        <v>9</v>
      </c>
      <c r="J5" s="33" t="s">
        <v>10</v>
      </c>
      <c r="K5" s="9" t="s">
        <v>11</v>
      </c>
    </row>
    <row r="6" spans="1:1023" s="3" customFormat="1" ht="75.75" customHeight="1">
      <c r="A6" s="60">
        <v>1</v>
      </c>
      <c r="B6" s="61" t="s">
        <v>42</v>
      </c>
      <c r="C6" s="17" t="s">
        <v>39</v>
      </c>
      <c r="D6" s="17">
        <v>400</v>
      </c>
      <c r="E6" s="17"/>
      <c r="F6" s="62"/>
      <c r="G6" s="63"/>
      <c r="H6" s="64"/>
      <c r="I6" s="65"/>
      <c r="J6" s="66"/>
      <c r="K6" s="17"/>
      <c r="IT6" s="4"/>
    </row>
    <row r="7" spans="1:1023" ht="50.25" customHeight="1">
      <c r="A7" s="60">
        <v>2</v>
      </c>
      <c r="B7" s="67" t="s">
        <v>43</v>
      </c>
      <c r="C7" s="17" t="s">
        <v>39</v>
      </c>
      <c r="D7" s="17">
        <v>150</v>
      </c>
      <c r="E7" s="17"/>
      <c r="F7" s="62"/>
      <c r="G7" s="63"/>
      <c r="H7" s="64"/>
      <c r="I7" s="65"/>
      <c r="J7" s="66"/>
      <c r="K7" s="17"/>
    </row>
    <row r="8" spans="1:1023" ht="55.5" customHeight="1">
      <c r="A8" s="60">
        <v>3</v>
      </c>
      <c r="B8" s="68" t="s">
        <v>44</v>
      </c>
      <c r="C8" s="17" t="s">
        <v>39</v>
      </c>
      <c r="D8" s="17">
        <v>15</v>
      </c>
      <c r="E8" s="17"/>
      <c r="F8" s="62"/>
      <c r="G8" s="63"/>
      <c r="H8" s="64"/>
      <c r="I8" s="65"/>
      <c r="J8" s="66"/>
      <c r="K8" s="20"/>
    </row>
    <row r="9" spans="1:1023" ht="108" customHeight="1">
      <c r="A9" s="60">
        <v>4</v>
      </c>
      <c r="B9" s="69" t="s">
        <v>45</v>
      </c>
      <c r="C9" s="17" t="s">
        <v>39</v>
      </c>
      <c r="D9" s="17">
        <v>150</v>
      </c>
      <c r="E9" s="17"/>
      <c r="F9" s="62"/>
      <c r="G9" s="63"/>
      <c r="H9" s="70"/>
      <c r="I9" s="65"/>
      <c r="J9" s="66"/>
      <c r="K9" s="20"/>
    </row>
    <row r="10" spans="1:1023" ht="43.5" customHeight="1">
      <c r="A10" s="60">
        <v>5</v>
      </c>
      <c r="B10" s="69" t="s">
        <v>46</v>
      </c>
      <c r="C10" s="17" t="s">
        <v>39</v>
      </c>
      <c r="D10" s="17">
        <v>20</v>
      </c>
      <c r="E10" s="17"/>
      <c r="F10" s="62"/>
      <c r="G10" s="63"/>
      <c r="H10" s="70"/>
      <c r="I10" s="65"/>
      <c r="J10" s="66"/>
      <c r="K10" s="20"/>
    </row>
    <row r="11" spans="1:1023">
      <c r="A11" s="20"/>
      <c r="B11" s="18" t="s">
        <v>13</v>
      </c>
      <c r="C11" s="20"/>
      <c r="D11" s="20"/>
      <c r="E11" s="20"/>
      <c r="F11" s="20"/>
      <c r="G11" s="20"/>
      <c r="H11" s="20"/>
      <c r="I11" s="40"/>
      <c r="J11" s="20"/>
      <c r="K11" s="20"/>
    </row>
    <row r="12" spans="1:1023" s="4" customFormat="1" ht="12.75"/>
    <row r="13" spans="1:1023" s="4" customFormat="1" ht="12.75">
      <c r="F13" s="71"/>
    </row>
    <row r="14" spans="1:1023">
      <c r="A14" s="71"/>
      <c r="B14" s="71" t="s">
        <v>14</v>
      </c>
      <c r="C14" s="71"/>
      <c r="D14" s="71"/>
      <c r="E14" s="71"/>
      <c r="F14" s="71"/>
      <c r="G14" s="71"/>
      <c r="H14" s="71" t="s">
        <v>23</v>
      </c>
      <c r="I14" s="71"/>
      <c r="J14" s="71"/>
    </row>
    <row r="15" spans="1:1023">
      <c r="A15" s="71"/>
      <c r="B15" s="71" t="s">
        <v>24</v>
      </c>
      <c r="C15" s="71"/>
      <c r="D15" s="71"/>
      <c r="E15" s="71"/>
      <c r="G15" s="71"/>
      <c r="H15" s="71" t="s">
        <v>47</v>
      </c>
      <c r="I15" s="71" t="s">
        <v>25</v>
      </c>
      <c r="J15" s="71"/>
    </row>
    <row r="16" spans="1:1023" s="4" customFormat="1" ht="12.75"/>
    <row r="17" s="4" customFormat="1" ht="12.75"/>
  </sheetData>
  <pageMargins left="0.78749999999999998" right="0.78749999999999998" top="1.05277777777778" bottom="1.05277777777778" header="0.78749999999999998" footer="0.78749999999999998"/>
  <pageSetup paperSize="9" scale="61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2"/>
  <sheetViews>
    <sheetView workbookViewId="0">
      <selection activeCell="K12" sqref="A1:K12"/>
    </sheetView>
  </sheetViews>
  <sheetFormatPr defaultColWidth="11.5703125" defaultRowHeight="15"/>
  <cols>
    <col min="1" max="1" width="5.5703125" customWidth="1"/>
    <col min="2" max="2" width="32.85546875" customWidth="1"/>
    <col min="9" max="9" width="16.28515625" customWidth="1"/>
  </cols>
  <sheetData>
    <row r="1" spans="1:1023" ht="15.75">
      <c r="A1" s="1" t="s">
        <v>0</v>
      </c>
      <c r="B1" s="5"/>
      <c r="C1" s="6"/>
      <c r="D1" s="7"/>
      <c r="E1" s="6"/>
      <c r="F1" s="6"/>
      <c r="G1" s="1" t="s">
        <v>127</v>
      </c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</row>
    <row r="3" spans="1:1023">
      <c r="A3" t="s">
        <v>128</v>
      </c>
    </row>
    <row r="4" spans="1:1023" ht="38.25">
      <c r="A4" s="33" t="s">
        <v>1</v>
      </c>
      <c r="B4" s="33" t="s">
        <v>2</v>
      </c>
      <c r="C4" s="33" t="s">
        <v>3</v>
      </c>
      <c r="D4" s="33" t="s">
        <v>4</v>
      </c>
      <c r="E4" s="33" t="s">
        <v>5</v>
      </c>
      <c r="F4" s="33" t="s">
        <v>6</v>
      </c>
      <c r="G4" s="33" t="s">
        <v>7</v>
      </c>
      <c r="H4" s="33" t="s">
        <v>8</v>
      </c>
      <c r="I4" s="33" t="s">
        <v>9</v>
      </c>
      <c r="J4" s="33" t="s">
        <v>10</v>
      </c>
      <c r="K4" s="9" t="s">
        <v>11</v>
      </c>
    </row>
    <row r="5" spans="1:1023" ht="25.5">
      <c r="A5" s="11">
        <v>1</v>
      </c>
      <c r="B5" s="118" t="s">
        <v>129</v>
      </c>
      <c r="C5" s="13" t="s">
        <v>61</v>
      </c>
      <c r="D5" s="77">
        <v>2500</v>
      </c>
      <c r="E5" s="14"/>
      <c r="F5" s="15"/>
      <c r="G5" s="73"/>
      <c r="H5" s="42"/>
      <c r="I5" s="53"/>
      <c r="J5" s="12"/>
      <c r="K5" s="17"/>
    </row>
    <row r="6" spans="1:1023">
      <c r="A6" s="11"/>
      <c r="B6" s="12" t="s">
        <v>62</v>
      </c>
      <c r="C6" s="13"/>
      <c r="D6" s="78"/>
      <c r="E6" s="14"/>
      <c r="F6" s="15"/>
      <c r="G6" s="16"/>
      <c r="H6" s="42"/>
      <c r="I6" s="53"/>
      <c r="J6" s="12"/>
      <c r="K6" s="79"/>
    </row>
    <row r="11" spans="1:1023">
      <c r="B11" t="s">
        <v>14</v>
      </c>
      <c r="F11" t="s">
        <v>23</v>
      </c>
    </row>
    <row r="12" spans="1:1023">
      <c r="B12" t="s">
        <v>24</v>
      </c>
      <c r="F12" t="s">
        <v>25</v>
      </c>
    </row>
  </sheetData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27"/>
  <sheetViews>
    <sheetView zoomScaleNormal="100" workbookViewId="0">
      <selection activeCell="K14" sqref="A1:K14"/>
    </sheetView>
  </sheetViews>
  <sheetFormatPr defaultColWidth="10.7109375" defaultRowHeight="15"/>
  <cols>
    <col min="1" max="1" width="3.42578125" customWidth="1"/>
    <col min="2" max="2" width="47.42578125" customWidth="1"/>
    <col min="5" max="5" width="6.5703125" customWidth="1"/>
    <col min="9" max="9" width="12.140625" bestFit="1" customWidth="1"/>
    <col min="1023" max="1023" width="11.5703125" customWidth="1"/>
  </cols>
  <sheetData>
    <row r="1" spans="1:1020" ht="14.25" customHeight="1"/>
    <row r="2" spans="1:1020" ht="12.75" customHeight="1">
      <c r="A2" s="1" t="s">
        <v>0</v>
      </c>
      <c r="B2" s="5"/>
      <c r="C2" s="6"/>
      <c r="D2" s="7"/>
      <c r="E2" s="6"/>
      <c r="F2" s="6"/>
      <c r="G2" s="1" t="s">
        <v>127</v>
      </c>
      <c r="H2" s="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</row>
    <row r="5" spans="1:1020">
      <c r="A5" t="s">
        <v>59</v>
      </c>
    </row>
    <row r="6" spans="1:1020" ht="63.75">
      <c r="A6" s="33" t="s">
        <v>1</v>
      </c>
      <c r="B6" s="33" t="s">
        <v>2</v>
      </c>
      <c r="C6" s="33" t="s">
        <v>3</v>
      </c>
      <c r="D6" s="33" t="s">
        <v>4</v>
      </c>
      <c r="E6" s="33" t="s">
        <v>5</v>
      </c>
      <c r="F6" s="33" t="s">
        <v>6</v>
      </c>
      <c r="G6" s="33" t="s">
        <v>7</v>
      </c>
      <c r="H6" s="33" t="s">
        <v>8</v>
      </c>
      <c r="I6" s="33" t="s">
        <v>9</v>
      </c>
      <c r="J6" s="33" t="s">
        <v>10</v>
      </c>
      <c r="K6" s="9" t="s">
        <v>11</v>
      </c>
    </row>
    <row r="7" spans="1:1020" ht="22.35" customHeight="1">
      <c r="A7" s="35">
        <v>1</v>
      </c>
      <c r="B7" s="34" t="s">
        <v>60</v>
      </c>
      <c r="C7" s="54" t="s">
        <v>40</v>
      </c>
      <c r="D7" s="41">
        <v>1200</v>
      </c>
      <c r="E7" s="14"/>
      <c r="F7" s="15"/>
      <c r="G7" s="73"/>
      <c r="H7" s="42"/>
      <c r="I7" s="53"/>
      <c r="J7" s="12"/>
      <c r="K7" s="17"/>
    </row>
    <row r="8" spans="1:1020" ht="20.45" customHeight="1">
      <c r="A8" s="11"/>
      <c r="B8" s="12" t="s">
        <v>62</v>
      </c>
      <c r="C8" s="13"/>
      <c r="D8" s="78"/>
      <c r="E8" s="14"/>
      <c r="F8" s="15"/>
      <c r="G8" s="16"/>
      <c r="H8" s="42"/>
      <c r="I8" s="53"/>
      <c r="J8" s="12"/>
      <c r="K8" s="79"/>
    </row>
    <row r="13" spans="1:1020">
      <c r="B13" t="s">
        <v>14</v>
      </c>
      <c r="F13" t="s">
        <v>23</v>
      </c>
    </row>
    <row r="14" spans="1:1020">
      <c r="B14" t="s">
        <v>24</v>
      </c>
      <c r="F14" t="s">
        <v>25</v>
      </c>
    </row>
    <row r="26" spans="1:1023" s="4" customFormat="1" ht="36.200000000000003" customHeight="1">
      <c r="A26"/>
      <c r="B26"/>
      <c r="C26"/>
      <c r="D26"/>
      <c r="E26"/>
      <c r="F26"/>
      <c r="G26"/>
      <c r="H26"/>
      <c r="I26"/>
      <c r="J26"/>
      <c r="AMI26"/>
    </row>
    <row r="27" spans="1:1023" s="4" customFormat="1" ht="36.200000000000003" customHeight="1">
      <c r="A27"/>
      <c r="B27"/>
      <c r="C27"/>
      <c r="D27"/>
      <c r="E27"/>
      <c r="F27"/>
      <c r="G27"/>
      <c r="H27"/>
      <c r="I27"/>
      <c r="J27"/>
      <c r="AMI27"/>
    </row>
  </sheetData>
  <pageMargins left="0.7" right="0.7" top="0.75" bottom="0.75" header="0.511811023622047" footer="0.511811023622047"/>
  <pageSetup paperSize="9" scale="6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I17"/>
  <sheetViews>
    <sheetView zoomScaleNormal="100" workbookViewId="0">
      <selection activeCell="K17" sqref="A1:K17"/>
    </sheetView>
  </sheetViews>
  <sheetFormatPr defaultColWidth="10.7109375" defaultRowHeight="15"/>
  <cols>
    <col min="1" max="1" width="4.7109375" style="4" customWidth="1"/>
    <col min="2" max="2" width="31.42578125" style="4" customWidth="1"/>
    <col min="3" max="3" width="15.5703125" style="4" customWidth="1"/>
    <col min="4" max="4" width="6.5703125" style="3" customWidth="1"/>
    <col min="5" max="5" width="12" style="4" customWidth="1"/>
    <col min="6" max="6" width="10.7109375" style="4"/>
    <col min="7" max="7" width="8.85546875" style="4" customWidth="1"/>
    <col min="8" max="8" width="12.140625" style="4" customWidth="1"/>
    <col min="9" max="256" width="10.7109375" style="4"/>
    <col min="257" max="257" width="4.7109375" style="4" customWidth="1"/>
    <col min="258" max="258" width="31.42578125" style="4" customWidth="1"/>
    <col min="259" max="259" width="15.5703125" style="4" customWidth="1"/>
    <col min="260" max="260" width="6.5703125" style="4" customWidth="1"/>
    <col min="261" max="261" width="12" style="4" customWidth="1"/>
    <col min="262" max="262" width="10.7109375" style="4"/>
    <col min="263" max="263" width="8.85546875" style="4" customWidth="1"/>
    <col min="264" max="264" width="12.140625" style="4" customWidth="1"/>
    <col min="265" max="512" width="10.7109375" style="4"/>
    <col min="513" max="513" width="4.7109375" style="4" customWidth="1"/>
    <col min="514" max="514" width="31.42578125" style="4" customWidth="1"/>
    <col min="515" max="515" width="15.5703125" style="4" customWidth="1"/>
    <col min="516" max="516" width="6.5703125" style="4" customWidth="1"/>
    <col min="517" max="517" width="12" style="4" customWidth="1"/>
    <col min="518" max="518" width="10.7109375" style="4"/>
    <col min="519" max="519" width="8.85546875" style="4" customWidth="1"/>
    <col min="520" max="520" width="12.140625" style="4" customWidth="1"/>
    <col min="521" max="768" width="10.7109375" style="4"/>
    <col min="769" max="769" width="4.7109375" style="4" customWidth="1"/>
    <col min="770" max="770" width="31.42578125" style="4" customWidth="1"/>
    <col min="771" max="771" width="15.5703125" style="4" customWidth="1"/>
    <col min="772" max="772" width="6.5703125" style="4" customWidth="1"/>
    <col min="773" max="773" width="12" style="4" customWidth="1"/>
    <col min="774" max="774" width="10.7109375" style="4"/>
    <col min="775" max="775" width="8.85546875" style="4" customWidth="1"/>
    <col min="776" max="776" width="12.140625" style="4" customWidth="1"/>
    <col min="777" max="1023" width="10.7109375" style="4"/>
    <col min="1024" max="1024" width="11.5703125" customWidth="1"/>
  </cols>
  <sheetData>
    <row r="1" spans="1:1023" ht="12.75" customHeight="1">
      <c r="A1" s="1" t="s">
        <v>0</v>
      </c>
      <c r="B1" s="5"/>
      <c r="C1" s="6"/>
      <c r="D1" s="7"/>
      <c r="E1" s="6"/>
      <c r="F1" s="6"/>
      <c r="G1" s="1" t="s">
        <v>127</v>
      </c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AMG1"/>
      <c r="AMH1"/>
      <c r="AMI1"/>
    </row>
    <row r="2" spans="1:1023">
      <c r="A2" s="39"/>
      <c r="B2" s="10"/>
      <c r="C2" s="39"/>
      <c r="D2" s="39"/>
      <c r="E2" s="39"/>
      <c r="F2" s="39"/>
      <c r="G2" s="39"/>
      <c r="H2" s="119"/>
      <c r="I2" s="119"/>
      <c r="J2" s="39"/>
    </row>
    <row r="3" spans="1:1023">
      <c r="A3" s="80" t="s">
        <v>63</v>
      </c>
      <c r="B3" s="39"/>
      <c r="C3" s="39"/>
      <c r="D3" s="39"/>
      <c r="E3" s="39"/>
      <c r="F3" s="39"/>
      <c r="G3" s="39"/>
      <c r="H3" s="39"/>
      <c r="I3" s="39"/>
      <c r="J3" s="39"/>
    </row>
    <row r="4" spans="1:1023" ht="38.25">
      <c r="A4" s="33" t="s">
        <v>1</v>
      </c>
      <c r="B4" s="33" t="s">
        <v>2</v>
      </c>
      <c r="C4" s="33" t="s">
        <v>3</v>
      </c>
      <c r="D4" s="33" t="s">
        <v>4</v>
      </c>
      <c r="E4" s="33" t="s">
        <v>5</v>
      </c>
      <c r="F4" s="33" t="s">
        <v>6</v>
      </c>
      <c r="G4" s="33" t="s">
        <v>7</v>
      </c>
      <c r="H4" s="33" t="s">
        <v>8</v>
      </c>
      <c r="I4" s="33" t="s">
        <v>9</v>
      </c>
      <c r="J4" s="48" t="s">
        <v>10</v>
      </c>
      <c r="K4" s="9" t="s">
        <v>11</v>
      </c>
    </row>
    <row r="5" spans="1:1023" ht="25.5">
      <c r="A5" s="36">
        <v>1</v>
      </c>
      <c r="B5" s="43" t="s">
        <v>64</v>
      </c>
      <c r="C5" s="43" t="s">
        <v>65</v>
      </c>
      <c r="D5" s="36">
        <v>15</v>
      </c>
      <c r="E5" s="52"/>
      <c r="F5" s="36"/>
      <c r="G5" s="63"/>
      <c r="H5" s="36"/>
      <c r="I5" s="37"/>
      <c r="J5" s="36"/>
      <c r="K5" s="17"/>
    </row>
    <row r="6" spans="1:1023">
      <c r="A6" s="36">
        <v>2</v>
      </c>
      <c r="B6" s="43" t="s">
        <v>66</v>
      </c>
      <c r="C6" s="43" t="s">
        <v>67</v>
      </c>
      <c r="D6" s="36">
        <v>15</v>
      </c>
      <c r="E6" s="52"/>
      <c r="F6" s="36"/>
      <c r="G6" s="63"/>
      <c r="H6" s="36"/>
      <c r="I6" s="37"/>
      <c r="J6" s="36"/>
      <c r="K6" s="17"/>
    </row>
    <row r="7" spans="1:1023">
      <c r="A7" s="36">
        <v>3</v>
      </c>
      <c r="B7" s="43" t="s">
        <v>68</v>
      </c>
      <c r="C7" s="43" t="s">
        <v>67</v>
      </c>
      <c r="D7" s="36">
        <v>15</v>
      </c>
      <c r="E7" s="52"/>
      <c r="F7" s="36"/>
      <c r="G7" s="63"/>
      <c r="H7" s="36"/>
      <c r="I7" s="37"/>
      <c r="J7" s="36"/>
      <c r="K7" s="20"/>
    </row>
    <row r="8" spans="1:1023" ht="25.5">
      <c r="A8" s="36">
        <v>4</v>
      </c>
      <c r="B8" s="43" t="s">
        <v>69</v>
      </c>
      <c r="C8" s="43" t="s">
        <v>65</v>
      </c>
      <c r="D8" s="36">
        <v>15</v>
      </c>
      <c r="E8" s="52"/>
      <c r="F8" s="36"/>
      <c r="G8" s="63"/>
      <c r="H8" s="36"/>
      <c r="I8" s="37"/>
      <c r="J8" s="36"/>
      <c r="K8" s="20"/>
    </row>
    <row r="9" spans="1:1023" ht="63.75">
      <c r="A9" s="36">
        <v>5</v>
      </c>
      <c r="B9" s="43" t="s">
        <v>70</v>
      </c>
      <c r="C9" s="43" t="s">
        <v>71</v>
      </c>
      <c r="D9" s="36">
        <v>15</v>
      </c>
      <c r="E9" s="52"/>
      <c r="F9" s="36"/>
      <c r="G9" s="63"/>
      <c r="H9" s="36"/>
      <c r="I9" s="37"/>
      <c r="J9" s="36"/>
      <c r="K9" s="20"/>
    </row>
    <row r="10" spans="1:1023" ht="50.85" customHeight="1">
      <c r="A10" s="36">
        <v>6</v>
      </c>
      <c r="B10" s="43" t="s">
        <v>72</v>
      </c>
      <c r="C10" s="43" t="s">
        <v>71</v>
      </c>
      <c r="D10" s="36">
        <v>15</v>
      </c>
      <c r="E10" s="52"/>
      <c r="F10" s="36"/>
      <c r="G10" s="63"/>
      <c r="H10" s="36"/>
      <c r="I10" s="37"/>
      <c r="J10" s="36"/>
      <c r="K10" s="20"/>
    </row>
    <row r="11" spans="1:1023">
      <c r="A11" s="44"/>
      <c r="B11" s="76" t="s">
        <v>36</v>
      </c>
      <c r="C11" s="44"/>
      <c r="D11" s="38"/>
      <c r="E11" s="36"/>
      <c r="F11" s="37"/>
      <c r="G11" s="49"/>
      <c r="H11" s="36"/>
      <c r="I11" s="37"/>
      <c r="J11" s="36"/>
      <c r="K11" s="20"/>
    </row>
    <row r="14" spans="1:1023">
      <c r="A14" s="28"/>
      <c r="B14" s="28"/>
      <c r="C14" s="28"/>
      <c r="D14" s="25"/>
      <c r="E14" s="28"/>
      <c r="F14" s="28"/>
      <c r="G14" s="28"/>
      <c r="H14" s="28"/>
    </row>
    <row r="15" spans="1:1023">
      <c r="B15" s="71" t="s">
        <v>73</v>
      </c>
    </row>
    <row r="16" spans="1:1023">
      <c r="B16" s="71" t="s">
        <v>74</v>
      </c>
    </row>
    <row r="17" spans="2:2">
      <c r="B17" s="71" t="s">
        <v>75</v>
      </c>
    </row>
  </sheetData>
  <mergeCells count="1">
    <mergeCell ref="H2:I2"/>
  </mergeCells>
  <pageMargins left="0.78749999999999998" right="0.78749999999999998" top="1.05277777777778" bottom="1.05277777777778" header="0.78749999999999998" footer="0.78749999999999998"/>
  <pageSetup paperSize="9" scale="69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2:AMJ16"/>
  <sheetViews>
    <sheetView zoomScaleNormal="100" workbookViewId="0">
      <selection activeCell="K15" sqref="A1:K15"/>
    </sheetView>
  </sheetViews>
  <sheetFormatPr defaultColWidth="11.7109375" defaultRowHeight="15"/>
  <cols>
    <col min="1" max="1" width="4.85546875" customWidth="1"/>
    <col min="2" max="2" width="54.5703125" customWidth="1"/>
    <col min="9" max="9" width="13.7109375" customWidth="1"/>
    <col min="1024" max="1024" width="11.5703125" customWidth="1"/>
  </cols>
  <sheetData>
    <row r="2" spans="1:1024" ht="12.75" customHeight="1">
      <c r="A2" s="1" t="s">
        <v>0</v>
      </c>
      <c r="B2" s="5"/>
      <c r="C2" s="6"/>
      <c r="D2" s="7"/>
      <c r="E2" s="6"/>
      <c r="F2" s="6"/>
      <c r="G2" s="1" t="s">
        <v>127</v>
      </c>
      <c r="H2" s="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</row>
    <row r="3" spans="1:1024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24" ht="15.75">
      <c r="A4" s="29" t="s">
        <v>83</v>
      </c>
      <c r="B4" s="30"/>
      <c r="C4" s="30"/>
      <c r="D4" s="31"/>
      <c r="E4" s="30"/>
      <c r="F4" s="30"/>
      <c r="G4" s="30"/>
      <c r="H4" s="30"/>
      <c r="I4" s="30"/>
      <c r="J4" s="26"/>
    </row>
    <row r="5" spans="1:1024" ht="38.25">
      <c r="A5" s="33" t="s">
        <v>1</v>
      </c>
      <c r="B5" s="33" t="s">
        <v>2</v>
      </c>
      <c r="C5" s="33" t="s">
        <v>3</v>
      </c>
      <c r="D5" s="33" t="s">
        <v>4</v>
      </c>
      <c r="E5" s="33" t="s">
        <v>5</v>
      </c>
      <c r="F5" s="33" t="s">
        <v>6</v>
      </c>
      <c r="G5" s="33" t="s">
        <v>7</v>
      </c>
      <c r="H5" s="33" t="s">
        <v>8</v>
      </c>
      <c r="I5" s="33" t="s">
        <v>9</v>
      </c>
      <c r="J5" s="33" t="s">
        <v>10</v>
      </c>
      <c r="K5" s="9" t="s">
        <v>11</v>
      </c>
    </row>
    <row r="6" spans="1:1024" ht="76.5">
      <c r="A6" s="50">
        <v>1</v>
      </c>
      <c r="B6" s="83" t="s">
        <v>84</v>
      </c>
      <c r="C6" s="50" t="s">
        <v>85</v>
      </c>
      <c r="D6" s="50">
        <v>10</v>
      </c>
      <c r="E6" s="50"/>
      <c r="F6" s="50"/>
      <c r="G6" s="51"/>
      <c r="H6" s="45"/>
      <c r="I6" s="45"/>
      <c r="J6" s="45"/>
      <c r="K6" s="17"/>
    </row>
    <row r="7" spans="1:1024" ht="38.25">
      <c r="A7" s="50">
        <v>2</v>
      </c>
      <c r="B7" s="83" t="s">
        <v>86</v>
      </c>
      <c r="C7" s="50" t="s">
        <v>87</v>
      </c>
      <c r="D7" s="50">
        <v>10</v>
      </c>
      <c r="E7" s="50"/>
      <c r="F7" s="50"/>
      <c r="G7" s="51"/>
      <c r="H7" s="45"/>
      <c r="I7" s="45"/>
      <c r="J7" s="45"/>
      <c r="K7" s="17"/>
    </row>
    <row r="8" spans="1:1024" ht="63.75">
      <c r="A8" s="50">
        <v>3</v>
      </c>
      <c r="B8" s="83" t="s">
        <v>88</v>
      </c>
      <c r="C8" s="50" t="s">
        <v>89</v>
      </c>
      <c r="D8" s="50">
        <v>10</v>
      </c>
      <c r="E8" s="50"/>
      <c r="F8" s="50"/>
      <c r="G8" s="51"/>
      <c r="H8" s="45"/>
      <c r="I8" s="45"/>
      <c r="J8" s="45"/>
      <c r="K8" s="79"/>
    </row>
    <row r="9" spans="1:1024" ht="51">
      <c r="A9" s="50">
        <v>4</v>
      </c>
      <c r="B9" s="83" t="s">
        <v>90</v>
      </c>
      <c r="C9" s="50" t="s">
        <v>91</v>
      </c>
      <c r="D9" s="50">
        <v>20</v>
      </c>
      <c r="E9" s="50"/>
      <c r="F9" s="50"/>
      <c r="G9" s="51"/>
      <c r="H9" s="45"/>
      <c r="I9" s="45"/>
      <c r="J9" s="45"/>
      <c r="K9" s="79"/>
    </row>
    <row r="10" spans="1:1024">
      <c r="A10" s="14"/>
      <c r="B10" s="21" t="s">
        <v>13</v>
      </c>
      <c r="C10" s="14"/>
      <c r="D10" s="14"/>
      <c r="E10" s="23"/>
      <c r="F10" s="102"/>
      <c r="G10" s="23"/>
      <c r="H10" s="23"/>
      <c r="I10" s="22"/>
      <c r="J10" s="79"/>
      <c r="K10" s="79"/>
    </row>
    <row r="13" spans="1:1024" ht="13.5" customHeight="1">
      <c r="A13" s="4"/>
      <c r="B13" s="4"/>
      <c r="C13" s="4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</row>
    <row r="14" spans="1:1024" s="39" customFormat="1">
      <c r="B14" s="39" t="s">
        <v>14</v>
      </c>
      <c r="E14" s="75"/>
      <c r="G14" s="75" t="s">
        <v>23</v>
      </c>
      <c r="H14" s="75"/>
      <c r="J14" s="75"/>
      <c r="AMI14"/>
      <c r="AMJ14"/>
    </row>
    <row r="15" spans="1:1024" s="39" customFormat="1">
      <c r="B15" s="39" t="s">
        <v>24</v>
      </c>
      <c r="G15" s="39" t="s">
        <v>55</v>
      </c>
      <c r="H15" s="39" t="s">
        <v>25</v>
      </c>
      <c r="AMI15"/>
      <c r="AMJ15"/>
    </row>
    <row r="16" spans="1:1024">
      <c r="A16" s="4"/>
      <c r="B16" s="4"/>
      <c r="C16" s="4"/>
      <c r="D16" s="3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</row>
  </sheetData>
  <pageMargins left="0.78749999999999998" right="0.78749999999999998" top="1.05277777777778" bottom="1.05277777777778" header="0.78749999999999998" footer="0.78749999999999998"/>
  <pageSetup paperSize="9" scale="51" fitToHeight="0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6"/>
  <sheetViews>
    <sheetView zoomScaleNormal="100" workbookViewId="0">
      <selection activeCell="K16" sqref="A1:K16"/>
    </sheetView>
  </sheetViews>
  <sheetFormatPr defaultColWidth="11.140625" defaultRowHeight="15"/>
  <cols>
    <col min="1" max="1" width="4.7109375" style="3" customWidth="1"/>
    <col min="2" max="2" width="38" style="3" customWidth="1"/>
    <col min="3" max="3" width="10.28515625" style="3" customWidth="1"/>
    <col min="4" max="4" width="7.5703125" style="3" customWidth="1"/>
    <col min="5" max="5" width="11.85546875" style="3" customWidth="1"/>
    <col min="6" max="6" width="11.140625" style="3"/>
    <col min="7" max="7" width="8.5703125" style="3" customWidth="1"/>
    <col min="8" max="8" width="12" style="3" customWidth="1"/>
    <col min="9" max="256" width="11.140625" style="3"/>
    <col min="257" max="257" width="4.7109375" style="3" customWidth="1"/>
    <col min="258" max="258" width="38" style="3" customWidth="1"/>
    <col min="259" max="259" width="10.28515625" style="3" customWidth="1"/>
    <col min="260" max="260" width="7.5703125" style="3" customWidth="1"/>
    <col min="261" max="261" width="11.85546875" style="3" customWidth="1"/>
    <col min="262" max="262" width="11.140625" style="3"/>
    <col min="263" max="263" width="8.5703125" style="3" customWidth="1"/>
    <col min="264" max="264" width="12" style="3" customWidth="1"/>
    <col min="265" max="512" width="11.140625" style="3"/>
    <col min="513" max="513" width="4.7109375" style="3" customWidth="1"/>
    <col min="514" max="514" width="38" style="3" customWidth="1"/>
    <col min="515" max="515" width="10.28515625" style="3" customWidth="1"/>
    <col min="516" max="516" width="7.5703125" style="3" customWidth="1"/>
    <col min="517" max="517" width="11.85546875" style="3" customWidth="1"/>
    <col min="518" max="518" width="11.140625" style="3"/>
    <col min="519" max="519" width="8.5703125" style="3" customWidth="1"/>
    <col min="520" max="520" width="12" style="3" customWidth="1"/>
    <col min="521" max="768" width="11.140625" style="3"/>
    <col min="769" max="769" width="4.7109375" style="3" customWidth="1"/>
    <col min="770" max="770" width="38" style="3" customWidth="1"/>
    <col min="771" max="771" width="10.28515625" style="3" customWidth="1"/>
    <col min="772" max="772" width="7.5703125" style="3" customWidth="1"/>
    <col min="773" max="773" width="11.85546875" style="3" customWidth="1"/>
    <col min="774" max="774" width="11.140625" style="3"/>
    <col min="775" max="775" width="8.5703125" style="3" customWidth="1"/>
    <col min="776" max="776" width="12" style="3" customWidth="1"/>
    <col min="777" max="1022" width="11.140625" style="3"/>
    <col min="1023" max="1024" width="11.5703125" customWidth="1"/>
  </cols>
  <sheetData>
    <row r="1" spans="1:1024" ht="12.75" customHeight="1">
      <c r="A1" s="1" t="s">
        <v>0</v>
      </c>
      <c r="B1" s="5"/>
      <c r="C1" s="6"/>
      <c r="D1" s="7"/>
      <c r="E1" s="6"/>
      <c r="F1" s="6"/>
      <c r="G1" s="1" t="s">
        <v>127</v>
      </c>
      <c r="H1" s="1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/>
      <c r="AMH1"/>
    </row>
    <row r="2" spans="1:1024">
      <c r="A2" s="1"/>
      <c r="B2" s="1"/>
      <c r="C2" s="2"/>
      <c r="D2" s="2"/>
      <c r="E2" s="2"/>
      <c r="F2" s="2"/>
      <c r="G2" s="2"/>
      <c r="H2" s="8"/>
      <c r="I2" s="2"/>
    </row>
    <row r="4" spans="1:1024">
      <c r="A4" s="81" t="s">
        <v>96</v>
      </c>
      <c r="B4" s="81"/>
      <c r="C4" s="81"/>
      <c r="D4" s="81"/>
      <c r="E4" s="81"/>
      <c r="F4" s="81"/>
      <c r="G4" s="81"/>
      <c r="H4" s="81"/>
      <c r="I4" s="81"/>
      <c r="J4" s="81"/>
    </row>
    <row r="5" spans="1:1024" s="10" customFormat="1" ht="75">
      <c r="A5" s="33" t="s">
        <v>1</v>
      </c>
      <c r="B5" s="33" t="s">
        <v>2</v>
      </c>
      <c r="C5" s="33" t="s">
        <v>3</v>
      </c>
      <c r="D5" s="33" t="s">
        <v>4</v>
      </c>
      <c r="E5" s="33" t="s">
        <v>5</v>
      </c>
      <c r="F5" s="33" t="s">
        <v>6</v>
      </c>
      <c r="G5" s="33" t="s">
        <v>7</v>
      </c>
      <c r="H5" s="33" t="s">
        <v>8</v>
      </c>
      <c r="I5" s="33" t="s">
        <v>9</v>
      </c>
      <c r="J5" s="84" t="s">
        <v>95</v>
      </c>
      <c r="AMI5"/>
      <c r="AMJ5"/>
    </row>
    <row r="6" spans="1:1024" ht="39">
      <c r="A6" s="17">
        <v>1</v>
      </c>
      <c r="B6" s="27" t="s">
        <v>97</v>
      </c>
      <c r="C6" s="27" t="s">
        <v>98</v>
      </c>
      <c r="D6" s="72">
        <v>180</v>
      </c>
      <c r="E6" s="14"/>
      <c r="F6" s="17"/>
      <c r="G6" s="73"/>
      <c r="H6" s="17"/>
      <c r="I6" s="17"/>
      <c r="J6" s="17"/>
    </row>
    <row r="7" spans="1:1024" ht="39">
      <c r="A7" s="17">
        <v>2</v>
      </c>
      <c r="B7" s="27" t="s">
        <v>99</v>
      </c>
      <c r="C7" s="27" t="s">
        <v>98</v>
      </c>
      <c r="D7" s="72">
        <v>10</v>
      </c>
      <c r="E7" s="14"/>
      <c r="F7" s="17"/>
      <c r="G7" s="73"/>
      <c r="H7" s="17"/>
      <c r="I7" s="17"/>
      <c r="J7" s="17"/>
    </row>
    <row r="8" spans="1:1024" ht="26.25">
      <c r="A8" s="17">
        <v>3</v>
      </c>
      <c r="B8" s="27" t="s">
        <v>100</v>
      </c>
      <c r="C8" s="27" t="s">
        <v>12</v>
      </c>
      <c r="D8" s="72">
        <v>50</v>
      </c>
      <c r="E8" s="14"/>
      <c r="F8" s="17"/>
      <c r="G8" s="73"/>
      <c r="H8" s="17"/>
      <c r="I8" s="17"/>
      <c r="J8" s="17"/>
    </row>
    <row r="9" spans="1:1024" ht="39">
      <c r="A9" s="17">
        <v>4</v>
      </c>
      <c r="B9" s="27" t="s">
        <v>101</v>
      </c>
      <c r="C9" s="27" t="s">
        <v>102</v>
      </c>
      <c r="D9" s="72">
        <v>650</v>
      </c>
      <c r="E9" s="14"/>
      <c r="F9" s="17"/>
      <c r="G9" s="73"/>
      <c r="H9" s="17"/>
      <c r="I9" s="17"/>
      <c r="J9" s="17"/>
    </row>
    <row r="10" spans="1:1024" ht="39">
      <c r="A10" s="17">
        <v>5</v>
      </c>
      <c r="B10" s="27" t="s">
        <v>101</v>
      </c>
      <c r="C10" s="27" t="s">
        <v>103</v>
      </c>
      <c r="D10" s="72">
        <v>12</v>
      </c>
      <c r="E10" s="14"/>
      <c r="F10" s="17"/>
      <c r="G10" s="73"/>
      <c r="H10" s="17"/>
      <c r="I10" s="17"/>
      <c r="J10" s="17"/>
    </row>
    <row r="11" spans="1:1024">
      <c r="A11" s="17">
        <v>6</v>
      </c>
      <c r="B11" s="27" t="s">
        <v>104</v>
      </c>
      <c r="C11" s="27" t="s">
        <v>34</v>
      </c>
      <c r="D11" s="72">
        <v>30</v>
      </c>
      <c r="E11" s="14"/>
      <c r="F11" s="17"/>
      <c r="G11" s="73"/>
      <c r="H11" s="17"/>
      <c r="I11" s="17"/>
      <c r="J11" s="17"/>
    </row>
    <row r="12" spans="1:1024">
      <c r="A12" s="17"/>
      <c r="B12" s="32" t="s">
        <v>36</v>
      </c>
      <c r="C12" s="27"/>
      <c r="D12" s="17"/>
      <c r="E12" s="17"/>
      <c r="F12" s="24"/>
      <c r="G12" s="24"/>
      <c r="H12" s="24"/>
      <c r="I12" s="24"/>
      <c r="J12" s="24"/>
    </row>
    <row r="15" spans="1:1024">
      <c r="A15" s="82"/>
      <c r="B15" s="82" t="s">
        <v>14</v>
      </c>
      <c r="C15" s="82"/>
      <c r="D15" s="82"/>
      <c r="E15" s="82"/>
      <c r="F15" s="82"/>
      <c r="G15" s="82"/>
      <c r="H15" s="82" t="s">
        <v>23</v>
      </c>
      <c r="I15" s="82"/>
      <c r="J15" s="8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</row>
    <row r="16" spans="1:1024">
      <c r="A16" s="82"/>
      <c r="B16" s="82" t="s">
        <v>24</v>
      </c>
      <c r="C16" s="82"/>
      <c r="D16" s="82"/>
      <c r="E16" s="82"/>
      <c r="F16" s="82"/>
      <c r="G16" s="82"/>
      <c r="H16" s="82" t="s">
        <v>80</v>
      </c>
      <c r="I16" s="82" t="s">
        <v>25</v>
      </c>
      <c r="J16" s="8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</row>
  </sheetData>
  <pageMargins left="0.78749999999999998" right="0.78749999999999998" top="1.05277777777778" bottom="1.05277777777778" header="0.78749999999999998" footer="0.78749999999999998"/>
  <pageSetup paperSize="9" scale="67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H12"/>
  <sheetViews>
    <sheetView zoomScaleNormal="100" workbookViewId="0">
      <selection activeCell="J10" sqref="A1:J10"/>
    </sheetView>
  </sheetViews>
  <sheetFormatPr defaultColWidth="10.5703125" defaultRowHeight="15"/>
  <cols>
    <col min="1" max="1" width="5" style="4" customWidth="1"/>
    <col min="2" max="2" width="27.42578125" style="4" customWidth="1"/>
    <col min="3" max="3" width="12.42578125" style="4" customWidth="1"/>
    <col min="4" max="4" width="10.5703125" style="3"/>
    <col min="5" max="5" width="11.42578125" style="4" customWidth="1"/>
    <col min="6" max="6" width="10.5703125" style="4"/>
    <col min="7" max="7" width="12" style="4" customWidth="1"/>
    <col min="8" max="8" width="11" style="4" customWidth="1"/>
    <col min="9" max="255" width="10.5703125" style="4"/>
    <col min="256" max="256" width="5" style="4" customWidth="1"/>
    <col min="257" max="257" width="27.42578125" style="4" customWidth="1"/>
    <col min="258" max="258" width="13.140625" style="4" customWidth="1"/>
    <col min="259" max="259" width="10.5703125" style="4"/>
    <col min="260" max="260" width="12.140625" style="4" customWidth="1"/>
    <col min="261" max="261" width="11.42578125" style="4" customWidth="1"/>
    <col min="262" max="262" width="10.5703125" style="4"/>
    <col min="263" max="263" width="12" style="4" customWidth="1"/>
    <col min="264" max="264" width="11" style="4" customWidth="1"/>
    <col min="265" max="511" width="10.5703125" style="4"/>
    <col min="512" max="512" width="5" style="4" customWidth="1"/>
    <col min="513" max="513" width="27.42578125" style="4" customWidth="1"/>
    <col min="514" max="514" width="13.140625" style="4" customWidth="1"/>
    <col min="515" max="515" width="10.5703125" style="4"/>
    <col min="516" max="516" width="12.140625" style="4" customWidth="1"/>
    <col min="517" max="517" width="11.42578125" style="4" customWidth="1"/>
    <col min="518" max="518" width="10.5703125" style="4"/>
    <col min="519" max="519" width="12" style="4" customWidth="1"/>
    <col min="520" max="520" width="11" style="4" customWidth="1"/>
    <col min="521" max="767" width="10.5703125" style="4"/>
    <col min="768" max="768" width="5" style="4" customWidth="1"/>
    <col min="769" max="769" width="27.42578125" style="4" customWidth="1"/>
    <col min="770" max="770" width="13.140625" style="4" customWidth="1"/>
    <col min="771" max="771" width="10.5703125" style="4"/>
    <col min="772" max="772" width="12.140625" style="4" customWidth="1"/>
    <col min="773" max="773" width="11.42578125" style="4" customWidth="1"/>
    <col min="774" max="774" width="10.5703125" style="4"/>
    <col min="775" max="775" width="12" style="4" customWidth="1"/>
    <col min="776" max="776" width="11" style="4" customWidth="1"/>
    <col min="777" max="1022" width="10.5703125" style="4"/>
    <col min="1023" max="1024" width="11.5703125" customWidth="1"/>
  </cols>
  <sheetData>
    <row r="1" spans="1:1022" ht="12.75" customHeight="1">
      <c r="A1" s="1" t="s">
        <v>0</v>
      </c>
      <c r="B1" s="5"/>
      <c r="C1" s="6"/>
      <c r="D1" s="7"/>
      <c r="E1" s="6"/>
      <c r="F1" s="6"/>
      <c r="G1" s="1" t="s">
        <v>127</v>
      </c>
      <c r="H1" s="1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AMG1"/>
      <c r="AMH1"/>
    </row>
    <row r="3" spans="1:1022">
      <c r="A3" s="120" t="s">
        <v>105</v>
      </c>
      <c r="B3" s="120"/>
      <c r="C3" s="120"/>
      <c r="D3" s="120"/>
      <c r="E3" s="120"/>
      <c r="F3" s="120"/>
      <c r="G3" s="120"/>
      <c r="H3" s="120"/>
      <c r="I3" s="120"/>
    </row>
    <row r="4" spans="1:1022" s="19" customFormat="1" ht="90">
      <c r="A4" s="33" t="s">
        <v>1</v>
      </c>
      <c r="B4" s="33" t="s">
        <v>2</v>
      </c>
      <c r="C4" s="33" t="s">
        <v>3</v>
      </c>
      <c r="D4" s="33" t="s">
        <v>4</v>
      </c>
      <c r="E4" s="33" t="s">
        <v>5</v>
      </c>
      <c r="F4" s="33" t="s">
        <v>6</v>
      </c>
      <c r="G4" s="33" t="s">
        <v>7</v>
      </c>
      <c r="H4" s="33" t="s">
        <v>8</v>
      </c>
      <c r="I4" s="33" t="s">
        <v>9</v>
      </c>
      <c r="J4" s="84" t="s">
        <v>95</v>
      </c>
    </row>
    <row r="5" spans="1:1022" s="19" customFormat="1" ht="63.75" customHeight="1">
      <c r="A5" s="79">
        <v>1</v>
      </c>
      <c r="B5" s="85" t="s">
        <v>106</v>
      </c>
      <c r="C5" s="79" t="s">
        <v>16</v>
      </c>
      <c r="D5" s="79">
        <v>6</v>
      </c>
      <c r="E5" s="79"/>
      <c r="F5" s="79"/>
      <c r="G5" s="86"/>
      <c r="H5" s="79"/>
      <c r="I5" s="79"/>
      <c r="J5" s="18"/>
    </row>
    <row r="6" spans="1:1022" ht="24.75" customHeight="1">
      <c r="A6" s="20"/>
      <c r="B6" s="20"/>
      <c r="C6" s="46"/>
      <c r="D6" s="38"/>
      <c r="E6" s="87"/>
      <c r="F6" s="87"/>
      <c r="G6" s="87"/>
      <c r="H6" s="87"/>
      <c r="I6" s="87"/>
      <c r="J6" s="20"/>
    </row>
    <row r="9" spans="1:1022">
      <c r="A9"/>
      <c r="B9" t="s">
        <v>14</v>
      </c>
      <c r="C9"/>
      <c r="D9"/>
      <c r="E9"/>
      <c r="F9"/>
      <c r="G9" t="s">
        <v>23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</row>
    <row r="10" spans="1:1022">
      <c r="A10"/>
      <c r="B10" t="s">
        <v>24</v>
      </c>
      <c r="C10"/>
      <c r="D10"/>
      <c r="E10"/>
      <c r="F10"/>
      <c r="G10" t="s">
        <v>25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</row>
    <row r="11" spans="1:1022">
      <c r="B11" s="71"/>
    </row>
    <row r="12" spans="1:1022">
      <c r="B12" s="71"/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scale="76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2:AMF12"/>
  <sheetViews>
    <sheetView tabSelected="1" zoomScaleNormal="100" workbookViewId="0">
      <selection activeCell="G19" sqref="G19"/>
    </sheetView>
  </sheetViews>
  <sheetFormatPr defaultColWidth="10.7109375" defaultRowHeight="15"/>
  <cols>
    <col min="1" max="1" width="3.7109375" customWidth="1"/>
    <col min="2" max="2" width="51.42578125" customWidth="1"/>
  </cols>
  <sheetData>
    <row r="2" spans="1:1020" ht="12.75" customHeight="1">
      <c r="A2" s="1" t="s">
        <v>0</v>
      </c>
      <c r="B2" s="5"/>
      <c r="C2" s="6"/>
      <c r="D2" s="7"/>
      <c r="E2" s="6"/>
      <c r="F2" s="6"/>
      <c r="G2" s="1" t="s">
        <v>127</v>
      </c>
      <c r="H2" s="1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</row>
    <row r="3" spans="1:1020">
      <c r="B3" s="88" t="s">
        <v>108</v>
      </c>
    </row>
    <row r="4" spans="1:1020" ht="90">
      <c r="A4" s="84" t="s">
        <v>1</v>
      </c>
      <c r="B4" s="84" t="s">
        <v>2</v>
      </c>
      <c r="C4" s="84" t="s">
        <v>3</v>
      </c>
      <c r="D4" s="84" t="s">
        <v>4</v>
      </c>
      <c r="E4" s="84" t="s">
        <v>5</v>
      </c>
      <c r="F4" s="84" t="s">
        <v>6</v>
      </c>
      <c r="G4" s="84" t="s">
        <v>7</v>
      </c>
      <c r="H4" s="84" t="s">
        <v>8</v>
      </c>
      <c r="I4" s="84" t="s">
        <v>9</v>
      </c>
      <c r="J4" s="84" t="s">
        <v>95</v>
      </c>
    </row>
    <row r="5" spans="1:1020" ht="45">
      <c r="A5" s="79">
        <v>1</v>
      </c>
      <c r="B5" s="90" t="s">
        <v>109</v>
      </c>
      <c r="C5" s="79" t="s">
        <v>110</v>
      </c>
      <c r="D5" s="79">
        <v>300</v>
      </c>
      <c r="E5" s="79"/>
      <c r="F5" s="79"/>
      <c r="G5" s="91"/>
      <c r="H5" s="79"/>
      <c r="I5" s="79"/>
      <c r="J5" s="79"/>
    </row>
    <row r="6" spans="1:1020">
      <c r="A6" s="79"/>
      <c r="B6" s="79" t="s">
        <v>13</v>
      </c>
      <c r="C6" s="79"/>
      <c r="D6" s="79"/>
      <c r="E6" s="79"/>
      <c r="F6" s="89"/>
      <c r="G6" s="89"/>
      <c r="H6" s="89"/>
      <c r="I6" s="89"/>
      <c r="J6" s="89"/>
    </row>
    <row r="11" spans="1:1020">
      <c r="B11" t="s">
        <v>14</v>
      </c>
      <c r="G11" t="s">
        <v>23</v>
      </c>
    </row>
    <row r="12" spans="1:1020">
      <c r="B12" t="s">
        <v>24</v>
      </c>
      <c r="G12" t="s">
        <v>25</v>
      </c>
    </row>
  </sheetData>
  <pageMargins left="0.7" right="0.7" top="0.75" bottom="0.75" header="0.511811023622047" footer="0.511811023622047"/>
  <pageSetup paperSize="9" scale="62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AMJ63"/>
  <sheetViews>
    <sheetView zoomScaleNormal="100" workbookViewId="0">
      <selection activeCell="L20" sqref="L20"/>
    </sheetView>
  </sheetViews>
  <sheetFormatPr defaultColWidth="9" defaultRowHeight="15"/>
  <cols>
    <col min="1" max="2" width="9" style="4"/>
    <col min="3" max="3" width="5.140625" style="28" customWidth="1"/>
    <col min="4" max="4" width="66.5703125" style="28" customWidth="1"/>
    <col min="5" max="7" width="15.5703125" style="4" customWidth="1"/>
    <col min="8" max="8" width="17.42578125" style="4" customWidth="1"/>
    <col min="9" max="9" width="13.85546875" style="4" customWidth="1"/>
    <col min="10" max="258" width="9" style="4"/>
    <col min="259" max="259" width="5.140625" style="4" customWidth="1"/>
    <col min="260" max="260" width="49.7109375" style="4" customWidth="1"/>
    <col min="261" max="262" width="15.5703125" style="4" customWidth="1"/>
    <col min="263" max="263" width="10.28515625" style="4" customWidth="1"/>
    <col min="264" max="264" width="12" style="4" customWidth="1"/>
    <col min="265" max="514" width="9" style="4"/>
    <col min="515" max="515" width="5.140625" style="4" customWidth="1"/>
    <col min="516" max="516" width="49.7109375" style="4" customWidth="1"/>
    <col min="517" max="518" width="15.5703125" style="4" customWidth="1"/>
    <col min="519" max="519" width="10.28515625" style="4" customWidth="1"/>
    <col min="520" max="520" width="12" style="4" customWidth="1"/>
    <col min="521" max="770" width="9" style="4"/>
    <col min="771" max="771" width="5.140625" style="4" customWidth="1"/>
    <col min="772" max="772" width="49.7109375" style="4" customWidth="1"/>
    <col min="773" max="774" width="15.5703125" style="4" customWidth="1"/>
    <col min="775" max="775" width="10.28515625" style="4" customWidth="1"/>
    <col min="776" max="776" width="12" style="4" customWidth="1"/>
    <col min="777" max="1024" width="9" style="4"/>
  </cols>
  <sheetData>
    <row r="7" spans="3:10">
      <c r="C7" s="92" t="s">
        <v>111</v>
      </c>
      <c r="D7" s="93" t="s">
        <v>112</v>
      </c>
      <c r="E7" s="20" t="s">
        <v>113</v>
      </c>
      <c r="F7" s="20" t="s">
        <v>114</v>
      </c>
      <c r="G7" s="20" t="s">
        <v>115</v>
      </c>
      <c r="H7" s="20" t="s">
        <v>116</v>
      </c>
    </row>
    <row r="8" spans="3:10">
      <c r="C8" s="79">
        <v>1</v>
      </c>
      <c r="D8" s="94" t="s">
        <v>117</v>
      </c>
      <c r="E8" s="74" t="e">
        <f>#REF!</f>
        <v>#REF!</v>
      </c>
      <c r="F8" s="74" t="e">
        <f>#REF!</f>
        <v>#REF!</v>
      </c>
      <c r="G8" s="95" t="e">
        <f>E8/$J$8</f>
        <v>#REF!</v>
      </c>
      <c r="H8" s="74" t="e">
        <f>F8/$J$8</f>
        <v>#REF!</v>
      </c>
      <c r="J8" s="4">
        <v>4.4535999999999998</v>
      </c>
    </row>
    <row r="9" spans="3:10">
      <c r="C9" s="79">
        <v>2</v>
      </c>
      <c r="D9" s="94" t="s">
        <v>118</v>
      </c>
      <c r="E9" s="74" t="e">
        <f>#REF!</f>
        <v>#REF!</v>
      </c>
      <c r="F9" s="74" t="e">
        <f>#REF!</f>
        <v>#REF!</v>
      </c>
      <c r="G9" s="95" t="e">
        <f t="shared" ref="G9:G39" si="0">E9/$J$8</f>
        <v>#REF!</v>
      </c>
      <c r="H9" s="74" t="e">
        <f t="shared" ref="H9:H39" si="1">F9/$J$8</f>
        <v>#REF!</v>
      </c>
    </row>
    <row r="10" spans="3:10">
      <c r="C10" s="79">
        <v>3</v>
      </c>
      <c r="D10" s="94" t="s">
        <v>15</v>
      </c>
      <c r="E10" s="74" t="e">
        <f>#REF!</f>
        <v>#REF!</v>
      </c>
      <c r="F10" s="74" t="e">
        <f>#REF!</f>
        <v>#REF!</v>
      </c>
      <c r="G10" s="95" t="e">
        <f t="shared" si="0"/>
        <v>#REF!</v>
      </c>
      <c r="H10" s="74" t="e">
        <f t="shared" si="1"/>
        <v>#REF!</v>
      </c>
    </row>
    <row r="11" spans="3:10">
      <c r="C11" s="79">
        <v>4</v>
      </c>
      <c r="D11" s="94" t="s">
        <v>17</v>
      </c>
      <c r="E11" s="74" t="e">
        <f>#REF!</f>
        <v>#REF!</v>
      </c>
      <c r="F11" s="74" t="e">
        <f>#REF!</f>
        <v>#REF!</v>
      </c>
      <c r="G11" s="95" t="e">
        <f t="shared" si="0"/>
        <v>#REF!</v>
      </c>
      <c r="H11" s="74" t="e">
        <f t="shared" si="1"/>
        <v>#REF!</v>
      </c>
    </row>
    <row r="12" spans="3:10">
      <c r="C12" s="79">
        <v>5</v>
      </c>
      <c r="D12" s="94" t="s">
        <v>18</v>
      </c>
      <c r="E12" s="74" t="e">
        <f>#REF!</f>
        <v>#REF!</v>
      </c>
      <c r="F12" s="74" t="e">
        <f>#REF!</f>
        <v>#REF!</v>
      </c>
      <c r="G12" s="95" t="e">
        <f t="shared" si="0"/>
        <v>#REF!</v>
      </c>
      <c r="H12" s="74" t="e">
        <f t="shared" si="1"/>
        <v>#REF!</v>
      </c>
    </row>
    <row r="13" spans="3:10">
      <c r="C13" s="79">
        <v>6</v>
      </c>
      <c r="D13" s="94" t="s">
        <v>19</v>
      </c>
      <c r="E13" s="74" t="e">
        <f>#REF!</f>
        <v>#REF!</v>
      </c>
      <c r="F13" s="74" t="e">
        <f>#REF!</f>
        <v>#REF!</v>
      </c>
      <c r="G13" s="95" t="e">
        <f t="shared" si="0"/>
        <v>#REF!</v>
      </c>
      <c r="H13" s="74" t="e">
        <f t="shared" si="1"/>
        <v>#REF!</v>
      </c>
    </row>
    <row r="14" spans="3:10">
      <c r="C14" s="79">
        <v>7</v>
      </c>
      <c r="D14" s="94" t="s">
        <v>20</v>
      </c>
      <c r="E14" s="74" t="e">
        <f>#REF!</f>
        <v>#REF!</v>
      </c>
      <c r="F14" s="74" t="e">
        <f>#REF!</f>
        <v>#REF!</v>
      </c>
      <c r="G14" s="95" t="e">
        <f t="shared" si="0"/>
        <v>#REF!</v>
      </c>
      <c r="H14" s="74" t="e">
        <f t="shared" si="1"/>
        <v>#REF!</v>
      </c>
    </row>
    <row r="15" spans="3:10">
      <c r="C15" s="79">
        <v>8</v>
      </c>
      <c r="D15" s="94" t="s">
        <v>119</v>
      </c>
      <c r="E15" s="74" t="e">
        <f>#REF!</f>
        <v>#REF!</v>
      </c>
      <c r="F15" s="74" t="e">
        <f>#REF!</f>
        <v>#REF!</v>
      </c>
      <c r="G15" s="95" t="e">
        <f t="shared" si="0"/>
        <v>#REF!</v>
      </c>
      <c r="H15" s="74" t="e">
        <f t="shared" si="1"/>
        <v>#REF!</v>
      </c>
    </row>
    <row r="16" spans="3:10">
      <c r="C16" s="79">
        <v>9</v>
      </c>
      <c r="D16" s="94" t="s">
        <v>21</v>
      </c>
      <c r="E16" s="74" t="e">
        <f>#REF!</f>
        <v>#REF!</v>
      </c>
      <c r="F16" s="74" t="e">
        <f>#REF!</f>
        <v>#REF!</v>
      </c>
      <c r="G16" s="95" t="e">
        <f t="shared" si="0"/>
        <v>#REF!</v>
      </c>
      <c r="H16" s="74" t="e">
        <f t="shared" si="1"/>
        <v>#REF!</v>
      </c>
    </row>
    <row r="17" spans="3:8">
      <c r="C17" s="79">
        <v>10</v>
      </c>
      <c r="D17" s="94" t="s">
        <v>22</v>
      </c>
      <c r="E17" s="74" t="e">
        <f>#REF!</f>
        <v>#REF!</v>
      </c>
      <c r="F17" s="74" t="e">
        <f>#REF!</f>
        <v>#REF!</v>
      </c>
      <c r="G17" s="95" t="e">
        <f t="shared" si="0"/>
        <v>#REF!</v>
      </c>
      <c r="H17" s="74" t="e">
        <f t="shared" si="1"/>
        <v>#REF!</v>
      </c>
    </row>
    <row r="18" spans="3:8">
      <c r="C18" s="79">
        <v>11</v>
      </c>
      <c r="D18" s="94" t="s">
        <v>26</v>
      </c>
      <c r="E18" s="74" t="e">
        <f>#REF!</f>
        <v>#REF!</v>
      </c>
      <c r="F18" s="74" t="e">
        <f>#REF!</f>
        <v>#REF!</v>
      </c>
      <c r="G18" s="95" t="e">
        <f t="shared" si="0"/>
        <v>#REF!</v>
      </c>
      <c r="H18" s="74" t="e">
        <f t="shared" si="1"/>
        <v>#REF!</v>
      </c>
    </row>
    <row r="19" spans="3:8">
      <c r="C19" s="79">
        <v>12</v>
      </c>
      <c r="D19" s="96" t="s">
        <v>27</v>
      </c>
      <c r="E19" s="74" t="e">
        <f>#REF!</f>
        <v>#REF!</v>
      </c>
      <c r="F19" s="74" t="e">
        <f>#REF!</f>
        <v>#REF!</v>
      </c>
      <c r="G19" s="95" t="e">
        <f t="shared" si="0"/>
        <v>#REF!</v>
      </c>
      <c r="H19" s="74" t="e">
        <f t="shared" si="1"/>
        <v>#REF!</v>
      </c>
    </row>
    <row r="20" spans="3:8">
      <c r="C20" s="79">
        <v>13</v>
      </c>
      <c r="D20" s="94" t="s">
        <v>28</v>
      </c>
      <c r="E20" s="74" t="e">
        <f>#REF!</f>
        <v>#REF!</v>
      </c>
      <c r="F20" s="74" t="e">
        <f>#REF!</f>
        <v>#REF!</v>
      </c>
      <c r="G20" s="95" t="e">
        <f t="shared" si="0"/>
        <v>#REF!</v>
      </c>
      <c r="H20" s="74" t="e">
        <f t="shared" si="1"/>
        <v>#REF!</v>
      </c>
    </row>
    <row r="21" spans="3:8">
      <c r="C21" s="79">
        <v>14</v>
      </c>
      <c r="D21" s="94" t="s">
        <v>120</v>
      </c>
      <c r="E21" s="74" t="e">
        <f>#REF!</f>
        <v>#REF!</v>
      </c>
      <c r="F21" s="74" t="e">
        <f>#REF!</f>
        <v>#REF!</v>
      </c>
      <c r="G21" s="95" t="e">
        <f t="shared" si="0"/>
        <v>#REF!</v>
      </c>
      <c r="H21" s="74" t="e">
        <f t="shared" si="1"/>
        <v>#REF!</v>
      </c>
    </row>
    <row r="22" spans="3:8">
      <c r="C22" s="79">
        <v>15</v>
      </c>
      <c r="D22" s="94" t="s">
        <v>121</v>
      </c>
      <c r="E22" s="74" t="e">
        <f>#REF!</f>
        <v>#REF!</v>
      </c>
      <c r="F22" s="74" t="e">
        <f>#REF!</f>
        <v>#REF!</v>
      </c>
      <c r="G22" s="95" t="e">
        <f t="shared" si="0"/>
        <v>#REF!</v>
      </c>
      <c r="H22" s="74" t="e">
        <f t="shared" si="1"/>
        <v>#REF!</v>
      </c>
    </row>
    <row r="23" spans="3:8">
      <c r="C23" s="79">
        <v>16</v>
      </c>
      <c r="D23" s="94" t="s">
        <v>122</v>
      </c>
      <c r="E23" s="74" t="e">
        <f>#REF!</f>
        <v>#REF!</v>
      </c>
      <c r="F23" s="74" t="e">
        <f>#REF!</f>
        <v>#REF!</v>
      </c>
      <c r="G23" s="95" t="e">
        <f t="shared" si="0"/>
        <v>#REF!</v>
      </c>
      <c r="H23" s="74" t="e">
        <f t="shared" si="1"/>
        <v>#REF!</v>
      </c>
    </row>
    <row r="24" spans="3:8">
      <c r="C24" s="79">
        <v>17</v>
      </c>
      <c r="D24" s="94" t="s">
        <v>29</v>
      </c>
      <c r="E24" s="74" t="e">
        <f>#REF!</f>
        <v>#REF!</v>
      </c>
      <c r="F24" s="74" t="e">
        <f>#REF!</f>
        <v>#REF!</v>
      </c>
      <c r="G24" s="95" t="e">
        <f t="shared" si="0"/>
        <v>#REF!</v>
      </c>
      <c r="H24" s="74" t="e">
        <f t="shared" si="1"/>
        <v>#REF!</v>
      </c>
    </row>
    <row r="25" spans="3:8">
      <c r="C25" s="79">
        <v>18</v>
      </c>
      <c r="D25" s="94" t="s">
        <v>30</v>
      </c>
      <c r="E25" s="74" t="e">
        <f>#REF!</f>
        <v>#REF!</v>
      </c>
      <c r="F25" s="74" t="e">
        <f>#REF!</f>
        <v>#REF!</v>
      </c>
      <c r="G25" s="95" t="e">
        <f t="shared" si="0"/>
        <v>#REF!</v>
      </c>
      <c r="H25" s="74" t="e">
        <f t="shared" si="1"/>
        <v>#REF!</v>
      </c>
    </row>
    <row r="26" spans="3:8">
      <c r="C26" s="79">
        <v>19</v>
      </c>
      <c r="D26" s="94" t="s">
        <v>31</v>
      </c>
      <c r="E26" s="74" t="e">
        <f>#REF!</f>
        <v>#REF!</v>
      </c>
      <c r="F26" s="74" t="e">
        <f>#REF!</f>
        <v>#REF!</v>
      </c>
      <c r="G26" s="95" t="e">
        <f t="shared" si="0"/>
        <v>#REF!</v>
      </c>
      <c r="H26" s="74" t="e">
        <f t="shared" si="1"/>
        <v>#REF!</v>
      </c>
    </row>
    <row r="27" spans="3:8">
      <c r="C27" s="79">
        <v>20</v>
      </c>
      <c r="D27" s="94" t="s">
        <v>32</v>
      </c>
      <c r="E27" s="74" t="e">
        <f>#REF!</f>
        <v>#REF!</v>
      </c>
      <c r="F27" s="74" t="e">
        <f>#REF!</f>
        <v>#REF!</v>
      </c>
      <c r="G27" s="95" t="e">
        <f t="shared" si="0"/>
        <v>#REF!</v>
      </c>
      <c r="H27" s="74" t="e">
        <f t="shared" si="1"/>
        <v>#REF!</v>
      </c>
    </row>
    <row r="28" spans="3:8">
      <c r="C28" s="79">
        <v>21</v>
      </c>
      <c r="D28" s="94" t="s">
        <v>33</v>
      </c>
      <c r="E28" s="74" t="e">
        <f>#REF!</f>
        <v>#REF!</v>
      </c>
      <c r="F28" s="74" t="e">
        <f>#REF!</f>
        <v>#REF!</v>
      </c>
      <c r="G28" s="95" t="e">
        <f t="shared" si="0"/>
        <v>#REF!</v>
      </c>
      <c r="H28" s="74" t="e">
        <f t="shared" si="1"/>
        <v>#REF!</v>
      </c>
    </row>
    <row r="29" spans="3:8">
      <c r="C29" s="79">
        <v>22</v>
      </c>
      <c r="D29" s="103" t="s">
        <v>35</v>
      </c>
      <c r="E29" s="74" t="e">
        <f>#REF!</f>
        <v>#REF!</v>
      </c>
      <c r="F29" s="74" t="e">
        <f>#REF!</f>
        <v>#REF!</v>
      </c>
      <c r="G29" s="95" t="e">
        <f t="shared" si="0"/>
        <v>#REF!</v>
      </c>
      <c r="H29" s="74" t="e">
        <f t="shared" si="1"/>
        <v>#REF!</v>
      </c>
    </row>
    <row r="30" spans="3:8">
      <c r="C30" s="79">
        <v>23</v>
      </c>
      <c r="D30" s="104" t="s">
        <v>37</v>
      </c>
      <c r="E30" s="74" t="e">
        <f>#REF!</f>
        <v>#REF!</v>
      </c>
      <c r="F30" s="74" t="e">
        <f>#REF!</f>
        <v>#REF!</v>
      </c>
      <c r="G30" s="95" t="e">
        <f t="shared" si="0"/>
        <v>#REF!</v>
      </c>
      <c r="H30" s="74" t="e">
        <f t="shared" si="1"/>
        <v>#REF!</v>
      </c>
    </row>
    <row r="31" spans="3:8">
      <c r="C31" s="79">
        <v>24</v>
      </c>
      <c r="D31" s="105" t="s">
        <v>38</v>
      </c>
      <c r="E31" s="74" t="e">
        <f>#REF!</f>
        <v>#REF!</v>
      </c>
      <c r="F31" s="74" t="e">
        <f>#REF!</f>
        <v>#REF!</v>
      </c>
      <c r="G31" s="95" t="e">
        <f t="shared" si="0"/>
        <v>#REF!</v>
      </c>
      <c r="H31" s="74" t="e">
        <f t="shared" si="1"/>
        <v>#REF!</v>
      </c>
    </row>
    <row r="32" spans="3:8">
      <c r="C32" s="79">
        <v>25</v>
      </c>
      <c r="D32" s="106" t="s">
        <v>123</v>
      </c>
      <c r="E32" s="74" t="e">
        <f>#REF!</f>
        <v>#REF!</v>
      </c>
      <c r="F32" s="74" t="e">
        <f>#REF!</f>
        <v>#REF!</v>
      </c>
      <c r="G32" s="95" t="e">
        <f t="shared" si="0"/>
        <v>#REF!</v>
      </c>
      <c r="H32" s="74" t="e">
        <f t="shared" si="1"/>
        <v>#REF!</v>
      </c>
    </row>
    <row r="33" spans="3:8">
      <c r="C33" s="79">
        <v>26</v>
      </c>
      <c r="D33" s="56" t="s">
        <v>41</v>
      </c>
      <c r="E33" s="74">
        <f>'Zadanie nr 26.'!F11</f>
        <v>0</v>
      </c>
      <c r="F33" s="74">
        <f>'Zadanie nr 26.'!I11</f>
        <v>0</v>
      </c>
      <c r="G33" s="95">
        <f t="shared" si="0"/>
        <v>0</v>
      </c>
      <c r="H33" s="74">
        <f t="shared" si="1"/>
        <v>0</v>
      </c>
    </row>
    <row r="34" spans="3:8">
      <c r="C34" s="79">
        <v>27</v>
      </c>
      <c r="D34" s="94" t="s">
        <v>48</v>
      </c>
      <c r="E34" s="74" t="e">
        <f>#REF!</f>
        <v>#REF!</v>
      </c>
      <c r="F34" s="74" t="e">
        <f>#REF!</f>
        <v>#REF!</v>
      </c>
      <c r="G34" s="95" t="e">
        <f t="shared" si="0"/>
        <v>#REF!</v>
      </c>
      <c r="H34" s="74" t="e">
        <f t="shared" si="1"/>
        <v>#REF!</v>
      </c>
    </row>
    <row r="35" spans="3:8">
      <c r="C35" s="79">
        <v>28</v>
      </c>
      <c r="D35" s="94" t="s">
        <v>124</v>
      </c>
      <c r="E35" s="74" t="e">
        <f>#REF!</f>
        <v>#REF!</v>
      </c>
      <c r="F35" s="74" t="e">
        <f>#REF!</f>
        <v>#REF!</v>
      </c>
      <c r="G35" s="95" t="e">
        <f t="shared" si="0"/>
        <v>#REF!</v>
      </c>
      <c r="H35" s="74" t="e">
        <f t="shared" si="1"/>
        <v>#REF!</v>
      </c>
    </row>
    <row r="36" spans="3:8">
      <c r="C36" s="79">
        <v>29</v>
      </c>
      <c r="D36" s="97" t="s">
        <v>49</v>
      </c>
      <c r="E36" s="74" t="e">
        <f>#REF!</f>
        <v>#REF!</v>
      </c>
      <c r="F36" s="74" t="e">
        <f>#REF!</f>
        <v>#REF!</v>
      </c>
      <c r="G36" s="95" t="e">
        <f t="shared" si="0"/>
        <v>#REF!</v>
      </c>
      <c r="H36" s="74" t="e">
        <f t="shared" si="1"/>
        <v>#REF!</v>
      </c>
    </row>
    <row r="37" spans="3:8">
      <c r="C37" s="79">
        <v>30</v>
      </c>
      <c r="D37" s="47" t="s">
        <v>50</v>
      </c>
      <c r="E37" s="74" t="e">
        <f>#REF!</f>
        <v>#REF!</v>
      </c>
      <c r="F37" s="74" t="e">
        <f>#REF!</f>
        <v>#REF!</v>
      </c>
      <c r="G37" s="95" t="e">
        <f t="shared" si="0"/>
        <v>#REF!</v>
      </c>
      <c r="H37" s="74" t="e">
        <f t="shared" si="1"/>
        <v>#REF!</v>
      </c>
    </row>
    <row r="38" spans="3:8">
      <c r="C38" s="79">
        <v>31</v>
      </c>
      <c r="D38" s="107" t="s">
        <v>51</v>
      </c>
      <c r="E38" s="74" t="e">
        <f>#REF!</f>
        <v>#REF!</v>
      </c>
      <c r="F38" s="74" t="e">
        <f>#REF!</f>
        <v>#REF!</v>
      </c>
      <c r="G38" s="95" t="e">
        <f t="shared" si="0"/>
        <v>#REF!</v>
      </c>
      <c r="H38" s="74" t="e">
        <f t="shared" si="1"/>
        <v>#REF!</v>
      </c>
    </row>
    <row r="39" spans="3:8">
      <c r="C39" s="79">
        <v>32</v>
      </c>
      <c r="D39" s="107" t="s">
        <v>52</v>
      </c>
      <c r="E39" s="74" t="e">
        <f>#REF!</f>
        <v>#REF!</v>
      </c>
      <c r="F39" s="74" t="e">
        <f>#REF!</f>
        <v>#REF!</v>
      </c>
      <c r="G39" s="95" t="e">
        <f t="shared" si="0"/>
        <v>#REF!</v>
      </c>
      <c r="H39" s="74" t="e">
        <f t="shared" si="1"/>
        <v>#REF!</v>
      </c>
    </row>
    <row r="40" spans="3:8">
      <c r="C40" s="79">
        <v>33</v>
      </c>
      <c r="D40" s="107" t="s">
        <v>53</v>
      </c>
      <c r="E40" s="74" t="e">
        <f>#REF!</f>
        <v>#REF!</v>
      </c>
      <c r="F40" s="74" t="e">
        <f>#REF!</f>
        <v>#REF!</v>
      </c>
      <c r="G40" s="95" t="e">
        <f t="shared" ref="G40:G62" si="2">E40/$J$8</f>
        <v>#REF!</v>
      </c>
      <c r="H40" s="74" t="e">
        <f t="shared" ref="H40:H62" si="3">F40/$J$8</f>
        <v>#REF!</v>
      </c>
    </row>
    <row r="41" spans="3:8" ht="11.25" customHeight="1">
      <c r="C41" s="79">
        <v>34</v>
      </c>
      <c r="D41" s="107" t="s">
        <v>54</v>
      </c>
      <c r="E41" s="74" t="e">
        <f>#REF!</f>
        <v>#REF!</v>
      </c>
      <c r="F41" s="74" t="e">
        <f>#REF!</f>
        <v>#REF!</v>
      </c>
      <c r="G41" s="95" t="e">
        <f t="shared" si="2"/>
        <v>#REF!</v>
      </c>
      <c r="H41" s="74" t="e">
        <f t="shared" si="3"/>
        <v>#REF!</v>
      </c>
    </row>
    <row r="42" spans="3:8">
      <c r="C42" s="79">
        <v>35</v>
      </c>
      <c r="D42" s="107" t="s">
        <v>56</v>
      </c>
      <c r="E42" s="74" t="e">
        <f>#REF!</f>
        <v>#REF!</v>
      </c>
      <c r="F42" s="74" t="e">
        <f>#REF!</f>
        <v>#REF!</v>
      </c>
      <c r="G42" s="95" t="e">
        <f t="shared" si="2"/>
        <v>#REF!</v>
      </c>
      <c r="H42" s="74" t="e">
        <f t="shared" si="3"/>
        <v>#REF!</v>
      </c>
    </row>
    <row r="43" spans="3:8">
      <c r="C43" s="79">
        <v>36</v>
      </c>
      <c r="D43" s="108" t="s">
        <v>57</v>
      </c>
      <c r="E43" s="74" t="e">
        <f>#REF!</f>
        <v>#REF!</v>
      </c>
      <c r="F43" s="74" t="e">
        <f>#REF!</f>
        <v>#REF!</v>
      </c>
      <c r="G43" s="95" t="e">
        <f t="shared" si="2"/>
        <v>#REF!</v>
      </c>
      <c r="H43" s="74" t="e">
        <f t="shared" si="3"/>
        <v>#REF!</v>
      </c>
    </row>
    <row r="44" spans="3:8">
      <c r="C44" s="79">
        <v>37</v>
      </c>
      <c r="D44" s="98" t="s">
        <v>58</v>
      </c>
      <c r="E44" s="74" t="e">
        <f>#REF!</f>
        <v>#REF!</v>
      </c>
      <c r="F44" s="74" t="e">
        <f>#REF!</f>
        <v>#REF!</v>
      </c>
      <c r="G44" s="95" t="e">
        <f t="shared" si="2"/>
        <v>#REF!</v>
      </c>
      <c r="H44" s="74" t="e">
        <f t="shared" si="3"/>
        <v>#REF!</v>
      </c>
    </row>
    <row r="45" spans="3:8">
      <c r="C45" s="79">
        <v>38</v>
      </c>
      <c r="D45" s="101" t="s">
        <v>126</v>
      </c>
      <c r="E45" s="74">
        <f>'Zadanie 38'!F8</f>
        <v>0</v>
      </c>
      <c r="F45" s="74">
        <f>'Zadanie 38'!I8</f>
        <v>0</v>
      </c>
      <c r="G45" s="95">
        <f t="shared" si="2"/>
        <v>0</v>
      </c>
      <c r="H45" s="74">
        <f t="shared" si="3"/>
        <v>0</v>
      </c>
    </row>
    <row r="46" spans="3:8">
      <c r="C46" s="79">
        <v>39</v>
      </c>
      <c r="D46" s="109" t="s">
        <v>63</v>
      </c>
      <c r="E46" s="74">
        <f>'Zadanie nr 39'!F11</f>
        <v>0</v>
      </c>
      <c r="F46" s="74">
        <f>'Zadanie nr 39'!I11</f>
        <v>0</v>
      </c>
      <c r="G46" s="95">
        <f t="shared" si="2"/>
        <v>0</v>
      </c>
      <c r="H46" s="74">
        <f t="shared" si="3"/>
        <v>0</v>
      </c>
    </row>
    <row r="47" spans="3:8">
      <c r="C47" s="79">
        <v>40</v>
      </c>
      <c r="D47" s="110" t="s">
        <v>125</v>
      </c>
      <c r="E47" s="74" t="e">
        <f>#REF!</f>
        <v>#REF!</v>
      </c>
      <c r="F47" s="74" t="e">
        <f>#REF!</f>
        <v>#REF!</v>
      </c>
      <c r="G47" s="95" t="e">
        <f t="shared" si="2"/>
        <v>#REF!</v>
      </c>
      <c r="H47" s="74" t="e">
        <f t="shared" si="3"/>
        <v>#REF!</v>
      </c>
    </row>
    <row r="48" spans="3:8">
      <c r="C48" s="79">
        <v>41</v>
      </c>
      <c r="D48" s="110" t="s">
        <v>76</v>
      </c>
      <c r="E48" s="74" t="e">
        <f>#REF!</f>
        <v>#REF!</v>
      </c>
      <c r="F48" s="74" t="e">
        <f>#REF!</f>
        <v>#REF!</v>
      </c>
      <c r="G48" s="95" t="e">
        <f t="shared" si="2"/>
        <v>#REF!</v>
      </c>
      <c r="H48" s="74" t="e">
        <f t="shared" si="3"/>
        <v>#REF!</v>
      </c>
    </row>
    <row r="49" spans="3:10">
      <c r="C49" s="79">
        <v>42</v>
      </c>
      <c r="D49" s="111" t="s">
        <v>77</v>
      </c>
      <c r="E49" s="74" t="e">
        <f>#REF!</f>
        <v>#REF!</v>
      </c>
      <c r="F49" s="74" t="e">
        <f>#REF!</f>
        <v>#REF!</v>
      </c>
      <c r="G49" s="95" t="e">
        <f t="shared" si="2"/>
        <v>#REF!</v>
      </c>
      <c r="H49" s="74" t="e">
        <f t="shared" si="3"/>
        <v>#REF!</v>
      </c>
    </row>
    <row r="50" spans="3:10">
      <c r="C50" s="79">
        <v>43</v>
      </c>
      <c r="D50" s="112" t="s">
        <v>78</v>
      </c>
      <c r="E50" s="74" t="e">
        <f>#REF!</f>
        <v>#REF!</v>
      </c>
      <c r="F50" s="74" t="e">
        <f>#REF!</f>
        <v>#REF!</v>
      </c>
      <c r="G50" s="95" t="e">
        <f t="shared" si="2"/>
        <v>#REF!</v>
      </c>
      <c r="H50" s="74" t="e">
        <f t="shared" si="3"/>
        <v>#REF!</v>
      </c>
    </row>
    <row r="51" spans="3:10">
      <c r="C51" s="79">
        <v>44</v>
      </c>
      <c r="D51" s="113" t="s">
        <v>79</v>
      </c>
      <c r="E51" s="74" t="e">
        <f>#REF!</f>
        <v>#REF!</v>
      </c>
      <c r="F51" s="74" t="e">
        <f>#REF!</f>
        <v>#REF!</v>
      </c>
      <c r="G51" s="95" t="e">
        <f t="shared" si="2"/>
        <v>#REF!</v>
      </c>
      <c r="H51" s="74" t="e">
        <f t="shared" si="3"/>
        <v>#REF!</v>
      </c>
    </row>
    <row r="52" spans="3:10">
      <c r="C52" s="79">
        <v>45</v>
      </c>
      <c r="D52" s="114" t="s">
        <v>81</v>
      </c>
      <c r="E52" s="74" t="e">
        <f>#REF!</f>
        <v>#REF!</v>
      </c>
      <c r="F52" s="74" t="e">
        <f>#REF!</f>
        <v>#REF!</v>
      </c>
      <c r="G52" s="95" t="e">
        <f t="shared" si="2"/>
        <v>#REF!</v>
      </c>
      <c r="H52" s="74" t="e">
        <f t="shared" si="3"/>
        <v>#REF!</v>
      </c>
    </row>
    <row r="53" spans="3:10">
      <c r="C53" s="79">
        <v>46</v>
      </c>
      <c r="D53" s="112" t="s">
        <v>82</v>
      </c>
      <c r="E53" s="74" t="e">
        <f>#REF!</f>
        <v>#REF!</v>
      </c>
      <c r="F53" s="74" t="e">
        <f>#REF!</f>
        <v>#REF!</v>
      </c>
      <c r="G53" s="95" t="e">
        <f t="shared" si="2"/>
        <v>#REF!</v>
      </c>
      <c r="H53" s="74" t="e">
        <f t="shared" si="3"/>
        <v>#REF!</v>
      </c>
    </row>
    <row r="54" spans="3:10">
      <c r="C54" s="79">
        <v>47</v>
      </c>
      <c r="D54" s="115" t="s">
        <v>83</v>
      </c>
      <c r="E54" s="74">
        <f>'Zadanie nr 47'!F10</f>
        <v>0</v>
      </c>
      <c r="F54" s="74">
        <f>'Zadanie nr 47'!I10</f>
        <v>0</v>
      </c>
      <c r="G54" s="95">
        <f t="shared" si="2"/>
        <v>0</v>
      </c>
      <c r="H54" s="74">
        <f t="shared" si="3"/>
        <v>0</v>
      </c>
    </row>
    <row r="55" spans="3:10">
      <c r="C55" s="79">
        <v>48</v>
      </c>
      <c r="D55" s="112" t="s">
        <v>92</v>
      </c>
      <c r="E55" s="74" t="e">
        <f>#REF!</f>
        <v>#REF!</v>
      </c>
      <c r="F55" s="74" t="e">
        <f>#REF!</f>
        <v>#REF!</v>
      </c>
      <c r="G55" s="95" t="e">
        <f t="shared" si="2"/>
        <v>#REF!</v>
      </c>
      <c r="H55" s="74" t="e">
        <f t="shared" si="3"/>
        <v>#REF!</v>
      </c>
    </row>
    <row r="56" spans="3:10">
      <c r="C56" s="79">
        <v>49</v>
      </c>
      <c r="D56" s="107" t="s">
        <v>93</v>
      </c>
      <c r="E56" s="74" t="e">
        <f>#REF!</f>
        <v>#REF!</v>
      </c>
      <c r="F56" s="74" t="e">
        <f>#REF!</f>
        <v>#REF!</v>
      </c>
      <c r="G56" s="95" t="e">
        <f t="shared" si="2"/>
        <v>#REF!</v>
      </c>
      <c r="H56" s="74" t="e">
        <f t="shared" si="3"/>
        <v>#REF!</v>
      </c>
    </row>
    <row r="57" spans="3:10">
      <c r="C57" s="79">
        <v>50</v>
      </c>
      <c r="D57" s="110" t="s">
        <v>94</v>
      </c>
      <c r="E57" s="74" t="e">
        <f>#REF!</f>
        <v>#REF!</v>
      </c>
      <c r="F57" s="74" t="e">
        <f>#REF!</f>
        <v>#REF!</v>
      </c>
      <c r="G57" s="95" t="e">
        <f t="shared" si="2"/>
        <v>#REF!</v>
      </c>
      <c r="H57" s="74" t="e">
        <f t="shared" si="3"/>
        <v>#REF!</v>
      </c>
      <c r="I57" s="74"/>
      <c r="J57" s="74"/>
    </row>
    <row r="58" spans="3:10">
      <c r="C58" s="79">
        <v>51</v>
      </c>
      <c r="D58" s="110" t="s">
        <v>96</v>
      </c>
      <c r="E58" s="74">
        <f>'Zadanie nr 51'!F12</f>
        <v>0</v>
      </c>
      <c r="F58" s="74">
        <f>'Zadanie nr 51'!I12</f>
        <v>0</v>
      </c>
      <c r="G58" s="95">
        <f t="shared" si="2"/>
        <v>0</v>
      </c>
      <c r="H58" s="74">
        <f t="shared" si="3"/>
        <v>0</v>
      </c>
    </row>
    <row r="59" spans="3:10">
      <c r="C59" s="79">
        <v>52</v>
      </c>
      <c r="D59" s="116" t="s">
        <v>105</v>
      </c>
      <c r="E59" s="74">
        <f>'Zadanie nr 52'!F6</f>
        <v>0</v>
      </c>
      <c r="F59" s="74">
        <f>'Zadanie nr 52'!I6</f>
        <v>0</v>
      </c>
      <c r="G59" s="95">
        <f t="shared" si="2"/>
        <v>0</v>
      </c>
      <c r="H59" s="74">
        <f t="shared" si="3"/>
        <v>0</v>
      </c>
    </row>
    <row r="60" spans="3:10">
      <c r="C60" s="79">
        <v>53</v>
      </c>
      <c r="D60" s="117" t="s">
        <v>107</v>
      </c>
      <c r="E60" s="74" t="e">
        <f>#REF!</f>
        <v>#REF!</v>
      </c>
      <c r="F60" s="74" t="e">
        <f>#REF!</f>
        <v>#REF!</v>
      </c>
      <c r="G60" s="95" t="e">
        <f t="shared" si="2"/>
        <v>#REF!</v>
      </c>
      <c r="H60" s="74" t="e">
        <f t="shared" si="3"/>
        <v>#REF!</v>
      </c>
    </row>
    <row r="61" spans="3:10">
      <c r="C61" s="79">
        <v>54</v>
      </c>
      <c r="D61" s="117" t="s">
        <v>108</v>
      </c>
      <c r="E61" s="74">
        <f>'Zadanie nr 54'!F6</f>
        <v>0</v>
      </c>
      <c r="F61" s="74">
        <f>'Zadanie nr 54'!I6</f>
        <v>0</v>
      </c>
      <c r="G61" s="95">
        <f t="shared" si="2"/>
        <v>0</v>
      </c>
      <c r="H61" s="74">
        <f t="shared" si="3"/>
        <v>0</v>
      </c>
    </row>
    <row r="62" spans="3:10">
      <c r="C62" s="79"/>
      <c r="D62" s="99"/>
      <c r="E62" s="74" t="e">
        <f>SUM(E8:E61)</f>
        <v>#REF!</v>
      </c>
      <c r="F62" s="74" t="e">
        <f>SUM(F8:F61)</f>
        <v>#REF!</v>
      </c>
      <c r="G62" s="95" t="e">
        <f t="shared" si="2"/>
        <v>#REF!</v>
      </c>
      <c r="H62" s="74" t="e">
        <f t="shared" si="3"/>
        <v>#REF!</v>
      </c>
    </row>
    <row r="63" spans="3:10">
      <c r="H63" s="100"/>
    </row>
  </sheetData>
  <pageMargins left="0.25" right="0.25" top="0.75" bottom="0.75" header="0.3" footer="0.3"/>
  <pageSetup paperSize="9" scale="5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Zadanie nr 26.</vt:lpstr>
      <vt:lpstr>Zadanie 38A</vt:lpstr>
      <vt:lpstr>Zadanie 38</vt:lpstr>
      <vt:lpstr>Zadanie nr 39</vt:lpstr>
      <vt:lpstr>Zadanie nr 47</vt:lpstr>
      <vt:lpstr>Zadanie nr 51</vt:lpstr>
      <vt:lpstr>Zadanie nr 52</vt:lpstr>
      <vt:lpstr>Zadanie nr 54</vt:lpstr>
      <vt:lpstr>podsumowanie</vt:lpstr>
      <vt:lpstr>'Zadanie nr 26.'!Obszar_wydruku</vt:lpstr>
      <vt:lpstr>'Zadanie nr 39'!Obszar_wydruku</vt:lpstr>
      <vt:lpstr>'Zadanie nr 51'!Obszar_wydruku</vt:lpstr>
      <vt:lpstr>'Zadanie nr 52'!Obszar_wydruku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Aleksandra ASB. Błauciak</cp:lastModifiedBy>
  <cp:revision>267</cp:revision>
  <cp:lastPrinted>2023-09-29T08:12:24Z</cp:lastPrinted>
  <dcterms:created xsi:type="dcterms:W3CDTF">2020-06-19T06:02:42Z</dcterms:created>
  <dcterms:modified xsi:type="dcterms:W3CDTF">2023-09-29T08:12:56Z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