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3\24_23 JEDNORAZÓWKA\"/>
    </mc:Choice>
  </mc:AlternateContent>
  <bookViews>
    <workbookView xWindow="0" yWindow="0" windowWidth="16380" windowHeight="8190" tabRatio="554" firstSheet="112" activeTab="123"/>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 13" sheetId="13" r:id="rId13"/>
    <sheet name="Zad. 14" sheetId="14" r:id="rId14"/>
    <sheet name="zad.15" sheetId="15" r:id="rId15"/>
    <sheet name="Zad.17" sheetId="17" r:id="rId16"/>
    <sheet name="Zad.18" sheetId="18" r:id="rId17"/>
    <sheet name="Zad.19" sheetId="19" r:id="rId18"/>
    <sheet name="Zad.20" sheetId="20" r:id="rId19"/>
    <sheet name="Zad. 22" sheetId="22" r:id="rId20"/>
    <sheet name="Zad. 23" sheetId="23" r:id="rId21"/>
    <sheet name="Zad.24" sheetId="24" r:id="rId22"/>
    <sheet name="Zad.25" sheetId="25" r:id="rId23"/>
    <sheet name="Zad.26" sheetId="26" r:id="rId24"/>
    <sheet name="Zad.28" sheetId="28" r:id="rId25"/>
    <sheet name="Zad.29" sheetId="29" r:id="rId26"/>
    <sheet name="Zad.31" sheetId="31" r:id="rId27"/>
    <sheet name="Zad.32" sheetId="32" r:id="rId28"/>
    <sheet name="Zad. 33" sheetId="33" r:id="rId29"/>
    <sheet name="Zad.34" sheetId="34" r:id="rId30"/>
    <sheet name="Zad.35" sheetId="35" r:id="rId31"/>
    <sheet name="Zad.37" sheetId="37" r:id="rId32"/>
    <sheet name="Zad.38" sheetId="38" r:id="rId33"/>
    <sheet name="Zad.39" sheetId="39" r:id="rId34"/>
    <sheet name="Zad.41" sheetId="41" r:id="rId35"/>
    <sheet name="Zad.42" sheetId="42" r:id="rId36"/>
    <sheet name="Zad.43" sheetId="43" r:id="rId37"/>
    <sheet name="Zad.44" sheetId="44" r:id="rId38"/>
    <sheet name="Zad.45" sheetId="45" r:id="rId39"/>
    <sheet name="Zad.46" sheetId="46" r:id="rId40"/>
    <sheet name="Zad.49" sheetId="49" r:id="rId41"/>
    <sheet name="Zad.51" sheetId="51" r:id="rId42"/>
    <sheet name="Zad.52" sheetId="52" r:id="rId43"/>
    <sheet name="Zad.53" sheetId="53" r:id="rId44"/>
    <sheet name="Zad.54" sheetId="54" r:id="rId45"/>
    <sheet name="Zad.55" sheetId="55" r:id="rId46"/>
    <sheet name="Zad.58" sheetId="58" r:id="rId47"/>
    <sheet name="Zad.59" sheetId="59" r:id="rId48"/>
    <sheet name="Zad.60" sheetId="60" r:id="rId49"/>
    <sheet name="Zad. 61" sheetId="61" r:id="rId50"/>
    <sheet name="Zad.62" sheetId="62" r:id="rId51"/>
    <sheet name="Zad.63" sheetId="63" r:id="rId52"/>
    <sheet name="Zad.64" sheetId="64" r:id="rId53"/>
    <sheet name="Zad.65" sheetId="65" r:id="rId54"/>
    <sheet name="Zad.66" sheetId="66" r:id="rId55"/>
    <sheet name="Zad.67" sheetId="67" r:id="rId56"/>
    <sheet name="Zad.68" sheetId="68" r:id="rId57"/>
    <sheet name="Zad.69" sheetId="69" r:id="rId58"/>
    <sheet name="Zad.70" sheetId="70" r:id="rId59"/>
    <sheet name="Zad.71" sheetId="71" r:id="rId60"/>
    <sheet name="Zad.72" sheetId="72" r:id="rId61"/>
    <sheet name="Zad.73" sheetId="73" r:id="rId62"/>
    <sheet name="Zad.74" sheetId="74" r:id="rId63"/>
    <sheet name="Zad.76" sheetId="76" r:id="rId64"/>
    <sheet name="Zad.77" sheetId="77" r:id="rId65"/>
    <sheet name="Zad.78" sheetId="78" r:id="rId66"/>
    <sheet name="Zad.79" sheetId="79" r:id="rId67"/>
    <sheet name="Zad.80" sheetId="80" r:id="rId68"/>
    <sheet name="Zad.83" sheetId="83" r:id="rId69"/>
    <sheet name="Zad.84" sheetId="84" r:id="rId70"/>
    <sheet name="Zad.85" sheetId="85" r:id="rId71"/>
    <sheet name="Zad.86" sheetId="86" r:id="rId72"/>
    <sheet name="Zad.87" sheetId="87" r:id="rId73"/>
    <sheet name="Zad.88" sheetId="88" r:id="rId74"/>
    <sheet name="Zad.89" sheetId="89" r:id="rId75"/>
    <sheet name="Zad.91" sheetId="91" r:id="rId76"/>
    <sheet name="Zad.92" sheetId="92" r:id="rId77"/>
    <sheet name="Zad.93" sheetId="93" r:id="rId78"/>
    <sheet name="Zad.94" sheetId="94" r:id="rId79"/>
    <sheet name="Zad.95" sheetId="95" r:id="rId80"/>
    <sheet name="Zad.96" sheetId="96" r:id="rId81"/>
    <sheet name="Zad.97" sheetId="97" r:id="rId82"/>
    <sheet name="Zad.98" sheetId="98" r:id="rId83"/>
    <sheet name="Zad.99" sheetId="99" r:id="rId84"/>
    <sheet name="Zad.100" sheetId="100" r:id="rId85"/>
    <sheet name="Zad.101" sheetId="101" r:id="rId86"/>
    <sheet name="Zad.104" sheetId="104" r:id="rId87"/>
    <sheet name="Zad. 105" sheetId="105" r:id="rId88"/>
    <sheet name="Zad.106" sheetId="106" r:id="rId89"/>
    <sheet name="Zad.107" sheetId="107" r:id="rId90"/>
    <sheet name="Zad.108" sheetId="108" r:id="rId91"/>
    <sheet name="Zad.109" sheetId="109" r:id="rId92"/>
    <sheet name="Zad.110" sheetId="110" r:id="rId93"/>
    <sheet name="Zad. 111" sheetId="111" r:id="rId94"/>
    <sheet name="Zad.112" sheetId="112" r:id="rId95"/>
    <sheet name="Zad.113" sheetId="113" r:id="rId96"/>
    <sheet name="Zad.114" sheetId="114" r:id="rId97"/>
    <sheet name="Zad.117" sheetId="117" r:id="rId98"/>
    <sheet name="Zad. 118" sheetId="118" r:id="rId99"/>
    <sheet name="Zad. 119" sheetId="119" r:id="rId100"/>
    <sheet name="Zad. 122" sheetId="122" r:id="rId101"/>
    <sheet name="Zad.123" sheetId="123" r:id="rId102"/>
    <sheet name="Zad. 124" sheetId="124" r:id="rId103"/>
    <sheet name="Zad.125" sheetId="125" r:id="rId104"/>
    <sheet name="Zad.127" sheetId="127" r:id="rId105"/>
    <sheet name="Zad. 128" sheetId="128" r:id="rId106"/>
    <sheet name="Zad.129" sheetId="129" r:id="rId107"/>
    <sheet name="Zad.131" sheetId="131" r:id="rId108"/>
    <sheet name="Zad.132" sheetId="132" r:id="rId109"/>
    <sheet name="Zad.133" sheetId="133" r:id="rId110"/>
    <sheet name="Zad.134" sheetId="134" r:id="rId111"/>
    <sheet name="Zad. 135" sheetId="135" r:id="rId112"/>
    <sheet name="Zad.136" sheetId="136" r:id="rId113"/>
    <sheet name="Zad.138" sheetId="138" r:id="rId114"/>
    <sheet name="Zad. 139" sheetId="139" r:id="rId115"/>
    <sheet name="Zad.140" sheetId="140" r:id="rId116"/>
    <sheet name="Zad.141" sheetId="141" r:id="rId117"/>
    <sheet name="Zad.142" sheetId="142" r:id="rId118"/>
    <sheet name="Zad.143" sheetId="143" r:id="rId119"/>
    <sheet name="Zad.144" sheetId="144" r:id="rId120"/>
    <sheet name="Zad.146" sheetId="146" r:id="rId121"/>
    <sheet name="Zad.147" sheetId="147" r:id="rId122"/>
    <sheet name="Zad 148" sheetId="148" r:id="rId123"/>
    <sheet name="Zad.149" sheetId="149" r:id="rId124"/>
    <sheet name="Zestawienie" sheetId="155" state="hidden" r:id="rId125"/>
  </sheets>
  <definedNames>
    <definedName name="_xlnm.Print_Area" localSheetId="84">Zad.100!$A$1:$J$43</definedName>
    <definedName name="_xlnm.Print_Area" localSheetId="91">Zad.109!$A$1:$J$17</definedName>
    <definedName name="_xlnm.Print_Area" localSheetId="10">Zad.11!$A$1:$J$48</definedName>
    <definedName name="_xlnm.Print_Area" localSheetId="36">Zad.43!$A$1:$J$16</definedName>
    <definedName name="_xlnm.Print_Area" localSheetId="39">Zad.46!$A$1:$J$11</definedName>
    <definedName name="_xlnm.Print_Area" localSheetId="45">Zad.55!$A$1:$J$10</definedName>
    <definedName name="_xlnm.Print_Area" localSheetId="55">Zad.67!$A$1:$J$21</definedName>
    <definedName name="_xlnm.Print_Area" localSheetId="59">Zad.71!$A$1:$J$27</definedName>
    <definedName name="_xlnm.Print_Area" localSheetId="66">Zad.79!$A$1:$J$40</definedName>
    <definedName name="_xlnm.Print_Area" localSheetId="124">Zestawienie!$A$1:$D$126</definedName>
    <definedName name="Print_Area_0" localSheetId="10">Zad.11!$A$1:$J$48</definedName>
    <definedName name="Print_Area_0" localSheetId="66">Zad.79!$A$1:$J$9</definedName>
  </definedNames>
  <calcPr calcId="152511" iterateDelta="1E-4"/>
</workbook>
</file>

<file path=xl/calcChain.xml><?xml version="1.0" encoding="utf-8"?>
<calcChain xmlns="http://schemas.openxmlformats.org/spreadsheetml/2006/main">
  <c r="F14" i="31" l="1"/>
  <c r="C28" i="155" s="1"/>
  <c r="I14" i="31"/>
  <c r="F7" i="142" l="1"/>
  <c r="C119" i="155" s="1"/>
  <c r="H7" i="142"/>
  <c r="D119" i="155" s="1"/>
  <c r="I13" i="45"/>
  <c r="D40" i="155" s="1"/>
  <c r="F13" i="45"/>
  <c r="C40" i="155" s="1"/>
  <c r="I6" i="149" l="1"/>
  <c r="D125" i="155" s="1"/>
  <c r="F6" i="149"/>
  <c r="C125" i="155" s="1"/>
  <c r="I9" i="148"/>
  <c r="D124" i="155" s="1"/>
  <c r="F9" i="148"/>
  <c r="C124" i="155" s="1"/>
  <c r="F22" i="147"/>
  <c r="C123" i="155" s="1"/>
  <c r="I7" i="146"/>
  <c r="D122" i="155" s="1"/>
  <c r="I7" i="144"/>
  <c r="D121" i="155" s="1"/>
  <c r="F7" i="144"/>
  <c r="C121" i="155" s="1"/>
  <c r="I13" i="139"/>
  <c r="D116" i="155" s="1"/>
  <c r="I9" i="138"/>
  <c r="D115" i="155" s="1"/>
  <c r="I7" i="135"/>
  <c r="D113" i="155" s="1"/>
  <c r="I16" i="133"/>
  <c r="D111" i="155" s="1"/>
  <c r="F16" i="133"/>
  <c r="C111" i="155" s="1"/>
  <c r="I7" i="132"/>
  <c r="D110" i="155" s="1"/>
  <c r="I7" i="131"/>
  <c r="D109" i="155" s="1"/>
  <c r="I9" i="129"/>
  <c r="D108" i="155" s="1"/>
  <c r="F9" i="129"/>
  <c r="C108" i="155" s="1"/>
  <c r="F8" i="128"/>
  <c r="C107" i="155" s="1"/>
  <c r="I8" i="128"/>
  <c r="D107" i="155" s="1"/>
  <c r="I9" i="127"/>
  <c r="D106" i="155" s="1"/>
  <c r="F9" i="127"/>
  <c r="C106" i="155" s="1"/>
  <c r="I6" i="125"/>
  <c r="D105" i="155" s="1"/>
  <c r="F14" i="124"/>
  <c r="C104" i="155" s="1"/>
  <c r="I14" i="124"/>
  <c r="D104" i="155" s="1"/>
  <c r="I7" i="123" l="1"/>
  <c r="D103" i="155" s="1"/>
  <c r="F9" i="122"/>
  <c r="C102" i="155" s="1"/>
  <c r="I9" i="122"/>
  <c r="D102" i="155" s="1"/>
  <c r="I7" i="114"/>
  <c r="D98" i="155" s="1"/>
  <c r="I8" i="112"/>
  <c r="D96" i="155" s="1"/>
  <c r="I12" i="111"/>
  <c r="D95" i="155" s="1"/>
  <c r="F13" i="109"/>
  <c r="C93" i="155" s="1"/>
  <c r="I13" i="109"/>
  <c r="D93" i="155" s="1"/>
  <c r="I10" i="108"/>
  <c r="D92" i="155" s="1"/>
  <c r="F10" i="108"/>
  <c r="C92" i="155" s="1"/>
  <c r="F7" i="107"/>
  <c r="C91" i="155" s="1"/>
  <c r="I7" i="107"/>
  <c r="D91" i="155" s="1"/>
  <c r="F9" i="106"/>
  <c r="C90" i="155" s="1"/>
  <c r="I7" i="104"/>
  <c r="D88" i="155" s="1"/>
  <c r="F9" i="101"/>
  <c r="C87" i="155" s="1"/>
  <c r="I9" i="101"/>
  <c r="D87" i="155" s="1"/>
  <c r="F22" i="100"/>
  <c r="C86" i="155" s="1"/>
  <c r="I22" i="100"/>
  <c r="D86" i="155" s="1"/>
  <c r="I9" i="119" l="1"/>
  <c r="D101" i="155" s="1"/>
  <c r="F9" i="119"/>
  <c r="C101" i="155" s="1"/>
  <c r="I18" i="97"/>
  <c r="D83" i="155" s="1"/>
  <c r="F18" i="97"/>
  <c r="C83" i="155" s="1"/>
  <c r="F9" i="95"/>
  <c r="C81" i="155" s="1"/>
  <c r="I9" i="95"/>
  <c r="D81" i="155" s="1"/>
  <c r="I29" i="94"/>
  <c r="D80" i="155" s="1"/>
  <c r="I7" i="93"/>
  <c r="D79" i="155" s="1"/>
  <c r="F12" i="89"/>
  <c r="C76" i="155" s="1"/>
  <c r="F8" i="86"/>
  <c r="C73" i="155" s="1"/>
  <c r="I8" i="86"/>
  <c r="D73" i="155" s="1"/>
  <c r="I31" i="84"/>
  <c r="D71" i="155" s="1"/>
  <c r="F31" i="84"/>
  <c r="C71" i="155" s="1"/>
  <c r="I14" i="83"/>
  <c r="D70" i="155" s="1"/>
  <c r="I8" i="80"/>
  <c r="D69" i="155" s="1"/>
  <c r="F8" i="80"/>
  <c r="C69" i="155" s="1"/>
  <c r="F37" i="79"/>
  <c r="C68" i="155" s="1"/>
  <c r="I37" i="79"/>
  <c r="D68" i="155" s="1"/>
  <c r="F6" i="77"/>
  <c r="C66" i="155" s="1"/>
  <c r="F8" i="74"/>
  <c r="C64" i="155" s="1"/>
  <c r="I8" i="74"/>
  <c r="D64" i="155" s="1"/>
  <c r="F21" i="72"/>
  <c r="C62" i="155" s="1"/>
  <c r="I21" i="72"/>
  <c r="D62" i="155" s="1"/>
  <c r="I21" i="70"/>
  <c r="D60" i="155" s="1"/>
  <c r="F21" i="70"/>
  <c r="C60" i="155" s="1"/>
  <c r="I9" i="65"/>
  <c r="D55" i="155" s="1"/>
  <c r="F7" i="61"/>
  <c r="C51" i="155" s="1"/>
  <c r="I7" i="51"/>
  <c r="D43" i="155" s="1"/>
  <c r="F7" i="51"/>
  <c r="C43" i="155" s="1"/>
  <c r="F11" i="49"/>
  <c r="C42" i="155" s="1"/>
  <c r="F6" i="46"/>
  <c r="C41" i="155" s="1"/>
  <c r="F7" i="44"/>
  <c r="C39" i="155" s="1"/>
  <c r="I13" i="43"/>
  <c r="D38" i="155" s="1"/>
  <c r="F13" i="43"/>
  <c r="C38" i="155" s="1"/>
  <c r="F6" i="42"/>
  <c r="C37" i="155" s="1"/>
  <c r="F9" i="41"/>
  <c r="C36" i="155" s="1"/>
  <c r="I20" i="39"/>
  <c r="D35" i="155" s="1"/>
  <c r="F20" i="39"/>
  <c r="C35" i="155" s="1"/>
  <c r="I19" i="38"/>
  <c r="D34" i="155" s="1"/>
  <c r="F7" i="37"/>
  <c r="C33" i="155" s="1"/>
  <c r="I7" i="37"/>
  <c r="D33" i="155" s="1"/>
  <c r="F7" i="34"/>
  <c r="C31" i="155" s="1"/>
  <c r="F8" i="33"/>
  <c r="C30" i="155" s="1"/>
  <c r="I17" i="29"/>
  <c r="D27" i="155" s="1"/>
  <c r="F10" i="28"/>
  <c r="C26" i="155" s="1"/>
  <c r="I8" i="26"/>
  <c r="D25" i="155" s="1"/>
  <c r="F8" i="26"/>
  <c r="C25" i="155" s="1"/>
  <c r="I14" i="22"/>
  <c r="D21" i="155" s="1"/>
  <c r="F14" i="22"/>
  <c r="C21" i="155" s="1"/>
  <c r="I45" i="20"/>
  <c r="D20" i="155" s="1"/>
  <c r="F6" i="19"/>
  <c r="C19" i="155" s="1"/>
  <c r="I20" i="18"/>
  <c r="D18" i="155" s="1"/>
  <c r="F20" i="18"/>
  <c r="C18" i="155" s="1"/>
  <c r="F11" i="17"/>
  <c r="C17" i="155" s="1"/>
  <c r="I32" i="15"/>
  <c r="D16" i="155" s="1"/>
  <c r="F32" i="15"/>
  <c r="C16" i="155" s="1"/>
  <c r="I7" i="13"/>
  <c r="D14" i="155" s="1"/>
  <c r="F7" i="13"/>
  <c r="C14" i="155" s="1"/>
  <c r="I22" i="147" l="1"/>
  <c r="D123" i="155" s="1"/>
  <c r="I12" i="12"/>
  <c r="D13" i="155" s="1"/>
  <c r="F12" i="12"/>
  <c r="C13" i="155" s="1"/>
  <c r="I44" i="11"/>
  <c r="D12" i="155" s="1"/>
  <c r="I38" i="10" l="1"/>
  <c r="D11" i="155" s="1"/>
  <c r="F38" i="10"/>
  <c r="C11" i="155" s="1"/>
  <c r="I13" i="9"/>
  <c r="D10" i="155" s="1"/>
  <c r="F13" i="9"/>
  <c r="C10" i="155" s="1"/>
  <c r="F13" i="8"/>
  <c r="C9" i="155" s="1"/>
  <c r="F22" i="7"/>
  <c r="C8" i="155" s="1"/>
  <c r="I12" i="6"/>
  <c r="D7" i="155" s="1"/>
  <c r="F12" i="6"/>
  <c r="C7" i="155" s="1"/>
  <c r="I33" i="5" l="1"/>
  <c r="D6" i="155" s="1"/>
  <c r="F33" i="5"/>
  <c r="C6" i="155" s="1"/>
  <c r="F38" i="4" l="1"/>
  <c r="C5" i="155" s="1"/>
  <c r="I22" i="2"/>
  <c r="D3" i="155" s="1"/>
  <c r="F22" i="2"/>
  <c r="C3" i="155" s="1"/>
  <c r="I65" i="1"/>
  <c r="D2" i="155" s="1"/>
  <c r="F65" i="1"/>
  <c r="C2" i="155" s="1"/>
  <c r="F7" i="146" l="1"/>
  <c r="C122" i="155" s="1"/>
  <c r="F7" i="143"/>
  <c r="C120" i="155" s="1"/>
  <c r="I15" i="141"/>
  <c r="D118" i="155" s="1"/>
  <c r="F15" i="141"/>
  <c r="C118" i="155" s="1"/>
  <c r="I15" i="140"/>
  <c r="D117" i="155" s="1"/>
  <c r="F15" i="140"/>
  <c r="C117" i="155" s="1"/>
  <c r="F8" i="139"/>
  <c r="I8" i="139" s="1"/>
  <c r="F13" i="139"/>
  <c r="C116" i="155" s="1"/>
  <c r="F9" i="138"/>
  <c r="C115" i="155" s="1"/>
  <c r="F8" i="136"/>
  <c r="C114" i="155" s="1"/>
  <c r="F7" i="135"/>
  <c r="C113" i="155" s="1"/>
  <c r="F7" i="134"/>
  <c r="C112" i="155" s="1"/>
  <c r="I7" i="134"/>
  <c r="D112" i="155" s="1"/>
  <c r="F7" i="132"/>
  <c r="C110" i="155" s="1"/>
  <c r="F7" i="131"/>
  <c r="C109" i="155" s="1"/>
  <c r="F6" i="125"/>
  <c r="C105" i="155" s="1"/>
  <c r="F7" i="123"/>
  <c r="C103" i="155" s="1"/>
  <c r="F6" i="118"/>
  <c r="I6" i="117"/>
  <c r="D99" i="155" s="1"/>
  <c r="F6" i="117"/>
  <c r="C99" i="155" s="1"/>
  <c r="F7" i="114"/>
  <c r="C98" i="155" s="1"/>
  <c r="I7" i="113"/>
  <c r="D97" i="155" s="1"/>
  <c r="F7" i="113"/>
  <c r="C97" i="155" s="1"/>
  <c r="F8" i="112"/>
  <c r="C96" i="155" s="1"/>
  <c r="F12" i="111"/>
  <c r="C95" i="155" s="1"/>
  <c r="I6" i="110"/>
  <c r="D94" i="155" s="1"/>
  <c r="F6" i="110"/>
  <c r="C94" i="155" s="1"/>
  <c r="I9" i="106"/>
  <c r="D90" i="155" s="1"/>
  <c r="I7" i="105"/>
  <c r="D89" i="155" s="1"/>
  <c r="F7" i="105"/>
  <c r="C89" i="155" s="1"/>
  <c r="F7" i="104"/>
  <c r="C88" i="155" s="1"/>
  <c r="I16" i="99"/>
  <c r="D85" i="155" s="1"/>
  <c r="F16" i="99"/>
  <c r="C85" i="155" s="1"/>
  <c r="I7" i="98"/>
  <c r="D84" i="155" s="1"/>
  <c r="F7" i="98"/>
  <c r="C84" i="155" s="1"/>
  <c r="I7" i="96"/>
  <c r="D82" i="155" s="1"/>
  <c r="F7" i="96"/>
  <c r="C82" i="155" s="1"/>
  <c r="F29" i="94"/>
  <c r="C80" i="155" s="1"/>
  <c r="F7" i="93"/>
  <c r="C79" i="155" s="1"/>
  <c r="I8" i="92"/>
  <c r="D78" i="155" s="1"/>
  <c r="F8" i="92"/>
  <c r="C78" i="155" s="1"/>
  <c r="I6" i="91"/>
  <c r="D77" i="155" s="1"/>
  <c r="F6" i="91"/>
  <c r="C77" i="155" s="1"/>
  <c r="I12" i="89"/>
  <c r="D76" i="155" s="1"/>
  <c r="F7" i="88"/>
  <c r="C75" i="155" s="1"/>
  <c r="I7" i="88"/>
  <c r="D75" i="155" s="1"/>
  <c r="I7" i="87"/>
  <c r="D74" i="155" s="1"/>
  <c r="F7" i="87"/>
  <c r="C74" i="155" s="1"/>
  <c r="I6" i="85"/>
  <c r="D72" i="155" s="1"/>
  <c r="F6" i="85"/>
  <c r="C72" i="155" s="1"/>
  <c r="F14" i="83"/>
  <c r="C70" i="155" s="1"/>
  <c r="I6" i="78"/>
  <c r="D67" i="155" s="1"/>
  <c r="F6" i="78"/>
  <c r="C67" i="155" s="1"/>
  <c r="I6" i="77"/>
  <c r="D66" i="155" s="1"/>
  <c r="I7" i="76"/>
  <c r="D65" i="155" s="1"/>
  <c r="F7" i="76"/>
  <c r="C65" i="155" s="1"/>
  <c r="I7" i="73"/>
  <c r="D63" i="155" s="1"/>
  <c r="F7" i="73"/>
  <c r="C63" i="155" s="1"/>
  <c r="I23" i="71"/>
  <c r="D61" i="155" s="1"/>
  <c r="I6" i="69"/>
  <c r="D59" i="155" s="1"/>
  <c r="F6" i="69"/>
  <c r="C59" i="155" s="1"/>
  <c r="I27" i="68"/>
  <c r="D58" i="155" s="1"/>
  <c r="F27" i="68"/>
  <c r="C58" i="155" s="1"/>
  <c r="I15" i="67"/>
  <c r="D57" i="155" s="1"/>
  <c r="F15" i="67"/>
  <c r="C57" i="155" s="1"/>
  <c r="I10" i="66"/>
  <c r="D56" i="155" s="1"/>
  <c r="F10" i="66"/>
  <c r="C56" i="155" s="1"/>
  <c r="I7" i="64"/>
  <c r="D54" i="155" s="1"/>
  <c r="F7" i="64"/>
  <c r="C54" i="155" s="1"/>
  <c r="I9" i="63"/>
  <c r="D53" i="155" s="1"/>
  <c r="F9" i="63"/>
  <c r="C53" i="155" s="1"/>
  <c r="I32" i="62"/>
  <c r="D52" i="155" s="1"/>
  <c r="I7" i="61"/>
  <c r="D51" i="155" s="1"/>
  <c r="I7" i="60"/>
  <c r="D50" i="155" s="1"/>
  <c r="F7" i="60"/>
  <c r="C50" i="155" s="1"/>
  <c r="F7" i="59"/>
  <c r="C49" i="155" s="1"/>
  <c r="I6" i="58"/>
  <c r="D48" i="155" s="1"/>
  <c r="F6" i="58"/>
  <c r="C48" i="155" s="1"/>
  <c r="I6" i="55"/>
  <c r="D47" i="155" s="1"/>
  <c r="F6" i="55"/>
  <c r="C47" i="155" s="1"/>
  <c r="I8" i="54"/>
  <c r="D46" i="155" s="1"/>
  <c r="F8" i="54"/>
  <c r="C46" i="155" s="1"/>
  <c r="I6" i="53"/>
  <c r="D45" i="155" s="1"/>
  <c r="F6" i="53"/>
  <c r="C45" i="155" s="1"/>
  <c r="I52" i="52"/>
  <c r="D44" i="155" s="1"/>
  <c r="I11" i="49"/>
  <c r="D42" i="155" s="1"/>
  <c r="I6" i="46"/>
  <c r="D41" i="155" s="1"/>
  <c r="I7" i="44"/>
  <c r="D39" i="155" s="1"/>
  <c r="I6" i="42"/>
  <c r="D37" i="155" s="1"/>
  <c r="I9" i="41"/>
  <c r="D36" i="155" s="1"/>
  <c r="F19" i="38"/>
  <c r="C34" i="155" s="1"/>
  <c r="I7" i="35"/>
  <c r="D32" i="155" s="1"/>
  <c r="F7" i="35"/>
  <c r="C32" i="155" s="1"/>
  <c r="I7" i="34"/>
  <c r="D31" i="155" s="1"/>
  <c r="I8" i="33"/>
  <c r="D30" i="155" s="1"/>
  <c r="I40" i="32"/>
  <c r="D29" i="155" s="1"/>
  <c r="F40" i="32"/>
  <c r="C29" i="155" s="1"/>
  <c r="D28" i="155"/>
  <c r="F17" i="29"/>
  <c r="C27" i="155" s="1"/>
  <c r="I10" i="28"/>
  <c r="D26" i="155" s="1"/>
  <c r="I6" i="25"/>
  <c r="D24" i="155" s="1"/>
  <c r="F6" i="25"/>
  <c r="C24" i="155" s="1"/>
  <c r="I6" i="24"/>
  <c r="D23" i="155" s="1"/>
  <c r="F6" i="24"/>
  <c r="C23" i="155" s="1"/>
  <c r="I7" i="23"/>
  <c r="D22" i="155" s="1"/>
  <c r="F7" i="23"/>
  <c r="C22" i="155" s="1"/>
  <c r="F45" i="20"/>
  <c r="C20" i="155" s="1"/>
  <c r="I6" i="19"/>
  <c r="D19" i="155" s="1"/>
  <c r="I11" i="17"/>
  <c r="D17" i="155" s="1"/>
  <c r="F6" i="14"/>
  <c r="C15" i="155" s="1"/>
  <c r="F39" i="11"/>
  <c r="F34" i="11"/>
  <c r="F30" i="11"/>
  <c r="F25" i="11"/>
  <c r="F18" i="11"/>
  <c r="F11" i="11"/>
  <c r="F9" i="11"/>
  <c r="F7" i="11"/>
  <c r="F44" i="11"/>
  <c r="C12" i="155" s="1"/>
  <c r="F19" i="10"/>
  <c r="F13" i="10"/>
  <c r="I13" i="8"/>
  <c r="D9" i="155" s="1"/>
  <c r="I22" i="7"/>
  <c r="D8" i="155" s="1"/>
  <c r="I38" i="4"/>
  <c r="D5" i="155" s="1"/>
  <c r="F52" i="52"/>
  <c r="C44" i="155" s="1"/>
  <c r="I6" i="14"/>
  <c r="D15" i="155" s="1"/>
  <c r="I7" i="59"/>
  <c r="D49" i="155" s="1"/>
  <c r="F9" i="65"/>
  <c r="C55" i="155" s="1"/>
  <c r="I7" i="143"/>
  <c r="D120" i="155" s="1"/>
  <c r="I6" i="118" l="1"/>
  <c r="D100" i="155" s="1"/>
  <c r="C100" i="155"/>
  <c r="F23" i="71"/>
  <c r="C61" i="155" s="1"/>
  <c r="F32" i="62"/>
  <c r="C52" i="155" s="1"/>
  <c r="F7" i="3"/>
  <c r="C4" i="155" s="1"/>
  <c r="I7" i="3"/>
  <c r="D4" i="155" s="1"/>
  <c r="D126" i="155" s="1"/>
  <c r="I8" i="136"/>
  <c r="D114" i="155" s="1"/>
  <c r="C126" i="155" l="1"/>
</calcChain>
</file>

<file path=xl/sharedStrings.xml><?xml version="1.0" encoding="utf-8"?>
<sst xmlns="http://schemas.openxmlformats.org/spreadsheetml/2006/main" count="4309" uniqueCount="1305">
  <si>
    <t>Załącznik Nr: 9</t>
  </si>
  <si>
    <t>Zadanie nr: 1 - Cewniki, dreny, kanki, zgłębniki</t>
  </si>
  <si>
    <t>Lp.</t>
  </si>
  <si>
    <t>Nazwa produktu</t>
  </si>
  <si>
    <t>Jednostka miary</t>
  </si>
  <si>
    <t>Ilość</t>
  </si>
  <si>
    <t>Cena jednostkowa netto</t>
  </si>
  <si>
    <t>Wartość netto</t>
  </si>
  <si>
    <t>VAT</t>
  </si>
  <si>
    <t>Cena jednostkowa brutto</t>
  </si>
  <si>
    <t>Wartość brutto</t>
  </si>
  <si>
    <t>Producent/Model/Nr katalogowy</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</si>
  <si>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</si>
  <si>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</si>
  <si>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</si>
  <si>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</si>
  <si>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</si>
  <si>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</si>
  <si>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</si>
  <si>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</si>
  <si>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</si>
  <si>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</si>
  <si>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</si>
  <si>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</si>
  <si>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</si>
  <si>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</si>
  <si>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</si>
  <si>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</si>
  <si>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</si>
  <si>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</si>
  <si>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</si>
  <si>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</si>
  <si>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</si>
  <si>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</si>
  <si>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</si>
  <si>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</si>
  <si>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</si>
  <si>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</si>
  <si>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 24  z balonem do 15ml</t>
  </si>
  <si>
    <t>Cewnik Foley silikonowany nr.18  z balonem 30- 50ml</t>
  </si>
  <si>
    <t>Cewnik Foley silikonowany nr.22  z balonem 30- 50ml</t>
  </si>
  <si>
    <t>Cewnik Foley silikonowany nr.24  z balonem 30- 50ml</t>
  </si>
  <si>
    <t>Cewnik Foley trójdrożny 14,16,18,20 do wyboru przy zakupie</t>
  </si>
  <si>
    <t>Cewnik foley z jonami srebra nr.14,16,18,20  z balonem do 15ml</t>
  </si>
  <si>
    <t>Cewnik Foley silikonowy nr.14,16,18,20  z balonem do 15ml do wyboru przy zakupie.</t>
  </si>
  <si>
    <t>Cewnik Kehr nr.12, 50x16cm</t>
  </si>
  <si>
    <t>Cewnik Kehr nr.14, 50x16cm</t>
  </si>
  <si>
    <t>Cewnik Kehr nr.16, 50x16cm</t>
  </si>
  <si>
    <t>Cewnik Kehr nr.18, 50x16cm</t>
  </si>
  <si>
    <t>Cewnik Kehr nr.20, 50x16cm</t>
  </si>
  <si>
    <t>Cewnik Tieman nr 10-20 do wyboru przy zakupie</t>
  </si>
  <si>
    <t>Cewnik Nelatona nr 6-20 do wyboru przy zakupie</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</si>
  <si>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</si>
  <si>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</si>
  <si>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</si>
  <si>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</si>
  <si>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</si>
  <si>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</si>
  <si>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</si>
  <si>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</si>
  <si>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</si>
  <si>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</si>
  <si>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</si>
  <si>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</si>
  <si>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</si>
  <si>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</si>
  <si>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</si>
  <si>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</si>
  <si>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</si>
  <si>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</si>
  <si>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</si>
  <si>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</si>
  <si>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</si>
  <si>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</si>
  <si>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</si>
  <si>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</si>
  <si>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</si>
  <si>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</si>
  <si>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</si>
  <si>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</si>
  <si>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</si>
  <si>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</si>
  <si>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</si>
  <si>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</si>
  <si>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</si>
  <si>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</si>
  <si>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</si>
  <si>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</si>
  <si>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11A</t>
  </si>
  <si>
    <t>Igła do znieczuleń IPPS Quincke 18G-26G x 90mm
 Do wyboru przy zakupie</t>
  </si>
  <si>
    <t>Elektroda endokawitarna do czasowej stymulacji serca(bipolarna) skład:Kateter 6F, odlekłośc między odprowadzeniami 10mm, zakończenie Tip Z długośc katetera 110cm, geometria wtyku 15x2,0mm</t>
  </si>
  <si>
    <t>Zestaw z zastawką do wprowadzania i wymiany kateterów oraz elektrod endokawitarnych, skład: Koszulka z zastawką 6Fx11cm z kranikiem trójdrożnym, rozszerzacz 6Fx 18cm, Prowadnik J.035”x4cm, Igła prosta 18Gx7cm</t>
  </si>
  <si>
    <t>Kateter do odsysania ran typu redon, rozmiar 12-18CH. Dł. 50 lub 70cm Do wyboru przy zamówieniu.</t>
  </si>
  <si>
    <t>Zestaw do cystostomii: Katerer typu PIGTAIL 8F,9F,10F,12F,14F/45cm z poliuretanu slikonowego z igłą z koszulką rozrywealną 8F/80mm, 9F/80mm, 12F/120mm w komplecie, strykawka 10ml luer-lock, skalpel, kołnież mocujący, Opaska zaciskowa. Rozmiar do wyboru przy zakupie.</t>
  </si>
  <si>
    <t xml:space="preserve">1kpl. </t>
  </si>
  <si>
    <t>Zadanie nr: 3 – Osłony na ramię C</t>
  </si>
  <si>
    <t>Osłona sterylna na przewody tubus złożona teleskopowo 16 x 200 cm z taśmą do mocowania na końcach</t>
  </si>
  <si>
    <t>Sterylny pokrowiec na ramię C aparatu rtg o wymiarach 100x160cm, wykonany z mocnej przezroczystej folii PE z 2 osłonami z gumką oraz 2 taśm.</t>
  </si>
  <si>
    <t>Razem</t>
  </si>
  <si>
    <t>Zadanie nr: 4 - Elektromedycyna</t>
  </si>
  <si>
    <t>Elektrody do EKG z żelem dla noworodków</t>
  </si>
  <si>
    <t>Op=50 szt.</t>
  </si>
  <si>
    <t>Elektrody do EKG z żelem dla dzieci</t>
  </si>
  <si>
    <t>Elektrody do EKG do badań spoczynkowych 44-30mm w kształcie prostokąta</t>
  </si>
  <si>
    <t>Elektrody do EKG do badań holterowskich i wysiłkowych, prostokątna z podłuznym otworem do mocowania przewodu o wyminarach 55x40mm</t>
  </si>
  <si>
    <t>Elektrody do EKG Holter do próby wysiłkowej prostokątna z zaokraglonymi rogami i wypustką o wymiarach 50x40mm</t>
  </si>
  <si>
    <t>Elektroda do EKG z możliwością użycia w promieniach RTG dla dorosłych, okrągła o wymiarach 45x42mm z wypustką do badań spoczynkowych</t>
  </si>
  <si>
    <t>Elektrody przedsercowe, przyssawkowe komplet 6 szt. dla dorosłych</t>
  </si>
  <si>
    <t>1 komplet</t>
  </si>
  <si>
    <t>Elektrody przedsercowe, przyssawkowe komplet 6 szt. dziecięce</t>
  </si>
  <si>
    <t>Elektrody kończynowe, klamrowe komplet 4 szt. dla dorosłych</t>
  </si>
  <si>
    <t>Elektrody kończynowe, klamrowe komplet 4 szt. dla dzieci</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</si>
  <si>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</si>
  <si>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</si>
  <si>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</si>
  <si>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</si>
  <si>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</si>
  <si>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Papier do EKG do apar. Ascard  210mmx25m</t>
  </si>
  <si>
    <t>rolka</t>
  </si>
  <si>
    <t>Papier do EKG do apar. Ascard 112mmx25m</t>
  </si>
  <si>
    <t>Papier do EKGdo Ascard-3 z nadrukiem 104mm x 40m</t>
  </si>
  <si>
    <t>Papier do USG typu Videoprinter UPP-110 HD Sony</t>
  </si>
  <si>
    <t>Papier do USG typu Videoprinter UPP-110 HG Sony</t>
  </si>
  <si>
    <t>papier do USG typu Sony UPP-84HG</t>
  </si>
  <si>
    <t>Papier typu KTG Avalon FM 20 150x100x150 M1911A</t>
  </si>
  <si>
    <t>Papier EKG 50 x 30 z nadrukiem do Lifepacka</t>
  </si>
  <si>
    <t>Papier do EKG typu Ascard B-56  60 x 25 m</t>
  </si>
  <si>
    <t>Papier do EKG BTL-08-LT-LC 210mm x 25m</t>
  </si>
  <si>
    <t>Żel do EKG  500 ml</t>
  </si>
  <si>
    <t>Żel do  USG  500 ml</t>
  </si>
  <si>
    <t xml:space="preserve">Żel sterylny nawilżający, w wyprofilowanej saszetce, 20 g </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</si>
  <si>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</si>
  <si>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</si>
  <si>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</si>
  <si>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</si>
  <si>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30m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</si>
  <si>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</si>
  <si>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</si>
  <si>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</si>
  <si>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</si>
  <si>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</si>
  <si>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</si>
  <si>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</si>
  <si>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</si>
  <si>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</si>
  <si>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</si>
  <si>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</si>
  <si>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400 mm x 100m</t>
  </si>
  <si>
    <t>Taśma neutralna 19 mm</t>
  </si>
  <si>
    <t>Włóknina do sterylizacji z parą wodną i tlenkiem etylenu, niepyląca, antystatyczna, wytrzymałość na przesiąkanie wody, płynów, alkoholuzgodnie z PN EN 868-2, gramatura 55g/m2, kolor niebieski. Rozm. 600X 600mm.</t>
  </si>
  <si>
    <t>op.500szt</t>
  </si>
  <si>
    <t>Włóknina do sterylizacji z parą wodną i tlenkiem etylenu, niepyląca, antystatyczna, wytrzymałość na przesiąkanie wody, płynów, alkoholuzgodnie z PN EN 868-2, gramatura 55g/m2, kolor niebieski. Rozm. 900X 900mm.</t>
  </si>
  <si>
    <t>op.250szt</t>
  </si>
  <si>
    <t>Włóknina do sterylizacji z parą wodną i tlenkiem etylenu, niepyląca, antystatyczna, wytrzymałość na przesiąkanie wody, płynów, alkoholuzgodnie z PN EN 868-2, gramatura 55g/m2, kolor niebieski. Rozm. 1200X 1200mm.</t>
  </si>
  <si>
    <t>op.100szt</t>
  </si>
  <si>
    <t>Test kontroli zgrzewu</t>
  </si>
  <si>
    <t>op=250szt</t>
  </si>
  <si>
    <t>Samoklejąca etykieta jest wykonana z kartonu najwyższej jakości, o danych właściwościach fizycznych i chemicznych (porowatość, pH, skład). Nietoksyczny tusz spełnia standardy nakładane przez normę ISO11140-1 dla wskaźników procesu Typ 1.
Wymiary całkowite etykiety: 67 x 38 mm, wskaźnik: 0,5 cm2. Każda etykieta oprócz wskaźnika, zawiera puste miejsca na umieszczenie następujących danych: nr sterylizatora, data ważności, data procesu i osoba odpowiedzialna</t>
  </si>
  <si>
    <t>op=500szt.</t>
  </si>
  <si>
    <t>Mankiet do sterylizacji parą wodną 58cm x 70 m</t>
  </si>
  <si>
    <t>Torebki papierowo-foliowe samoklejące 60mm x 100mm op. a 200 szt.</t>
  </si>
  <si>
    <t>op.=200szt</t>
  </si>
  <si>
    <t>Torebki papierowo-foliowe samoklejące 90mm x 135mm op. a 200 szt</t>
  </si>
  <si>
    <t>Torebki papierowo-foliowe samoklejące 90mm x 230mm op. a 200 szt.</t>
  </si>
  <si>
    <t>Torebki papierowo-foliowe samoklejące 130mm x 250mm op. a 200 szt.</t>
  </si>
  <si>
    <t>Torebki papierowo-foliowe samoklejące 140mm x 280mm op. a 200 szt.</t>
  </si>
  <si>
    <t>Torebki papierowo-foliowe samoklejące 200mm x 330mm op. a 200 szt.</t>
  </si>
  <si>
    <t>Torebki papierowo-foliowe samoklejące 250mm x 400mm op. a 200 szt.</t>
  </si>
  <si>
    <t>Torebki papierowo-foliowe samoklejące 300 mm x 390 mm op. a 200 szt.</t>
  </si>
  <si>
    <t>Torebki papierowo-foliowe samoklejące 300 mm x 450 mm op. a 200 szt.</t>
  </si>
  <si>
    <t>Poz 1-11</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</si>
  <si>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</si>
  <si>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</si>
  <si>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</si>
  <si>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</si>
  <si>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</si>
  <si>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</si>
  <si>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</si>
  <si>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</si>
  <si>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Poz 18</t>
  </si>
  <si>
    <t xml:space="preserve"> Polyolefin i folia połączone są 3-kanałowym zgrzewem fabrycznym, którego wytrzymałość wynosi 6 Nm.</t>
  </si>
  <si>
    <t xml:space="preserve"> Laminat foliowy wykonany z 6-warstwowego kompozytu poliestru i polipropylenu o grubości 50μm, oraz polyolefin o gramaturze 93g/m2</t>
  </si>
  <si>
    <t>Zadanie nr: 6 – Rękawice diagnostyczne</t>
  </si>
  <si>
    <r>
      <rPr>
        <sz val="10"/>
        <color indexed="8"/>
        <rFont val="Arial"/>
        <family val="2"/>
        <charset val="238"/>
      </rPr>
      <t>Rękawice lateksowe,z zewnętrzną warstwą polimerową, diagnostyczne, bezpudrowe, niejałowe. Długość rękawic min:245mm, grubość na palcu min. 0,10mm, na dłoni min. 0,08mm, na mankiecie: min. 0,06mm. Teksturowane na całej powierzchni. Siła zrywu przed starzeniem min. 6N, po starzeniu min. 6N. Zawartość protein &lt;70ug/g. AQL max. 1,5. Wyrób medyczny klasy I zgodnie z Rozporządzeniem (UE) 2017/745 oraz środek ochrony indywidualnej kat. III typ B zgodnie z Rozporządzeniem (UE) 2016/425. Zgodne z normą EN 455 część 1,2,3 i 4, EN ISO 374-1, EN ISO 374</t>
    </r>
    <r>
      <rPr>
        <sz val="11"/>
        <color indexed="8"/>
        <rFont val="Calibri"/>
        <family val="2"/>
        <charset val="238"/>
      </rPr>
      <t xml:space="preserve"> – 2, </t>
    </r>
    <r>
      <rPr>
        <sz val="12"/>
        <color indexed="8"/>
        <rFont val="Calibri"/>
        <family val="2"/>
        <charset val="238"/>
      </rPr>
      <t>EN ISO 374-4,EN ISO 374-5, EN 16523-1, EN ISO 21420. Odporność na wirusy wykazana zgodnie z normą EN ISO 374-5. Dopuszczenie do kontaktu z żywnością zgodnie z Rozporządzeniem WE 1935/2004, Rozporządzeniem WE 10/2011 oraz Rozporządzeniem WE 2023/2006 ( potwierdzone deklaracją producenta), Termin ważności 5 lat od daty produkcji. Rozmiar od XS-XL do wyboru przy zakupie.</t>
    </r>
  </si>
  <si>
    <r>
      <rPr>
        <sz val="10"/>
        <color indexed="8"/>
        <rFont val="Arial"/>
        <family val="2"/>
        <charset val="238"/>
      </rPr>
      <t>Rękawice nitrylowe, bezpudrowe, niejałowe, mankiet rolowany, kolor niebieski, powierzchnia zewnętrzna teksturowana na końcach palców, powierzchnia wewnętrzna chlorowana, długość min 240mm. AQL max 1.0. Grubość na palcu min 0,12mm, na dłoni min. 0,10 mm, na mankiecie min. 0,08mm. Siła zrywu przed starzeniem 7N, po starzeniu min. 7N. Rekawice zgodne z Rozporządzeniem (UE) 2017/745 zakwalifikowane jako wyrób medyczny w klasie I oraz Rozporządzeniem (UE) 2016/425 o środkach ochrony indywidualnej w kategorii III typ B. Rękawice zgodne z normą EN 455 (1-4), zgodne z normą EN ISO 374-1, EN ISO 374</t>
    </r>
    <r>
      <rPr>
        <sz val="11"/>
        <color indexed="8"/>
        <rFont val="Calibri"/>
        <family val="2"/>
        <charset val="238"/>
      </rPr>
      <t xml:space="preserve"> – 2, </t>
    </r>
    <r>
      <rPr>
        <sz val="12"/>
        <color indexed="8"/>
        <rFont val="Calibri"/>
        <family val="2"/>
        <charset val="238"/>
      </rPr>
      <t>EN  374-4, EN 16523-1,EN ISO 374-5. Rękawice przebadane  na przenikanie mikroorganizmów zgodnie  z EN ISO 374-5  lub ASTM F1671:07. Potwierdzony badaniem  z niezależnego laboratorium na brak przebicia rękawicy dla min. 40 cytostatyków  przez min 240min. oraz dla fentanylu przez min 240min. wg ASTM D6978. Dopuszczone do kontaktu z żywnością zgodnie z Rozporządzeniem WE 1935/2004, Rozporządzeniem WE 10/2011 oraz Rozporządzeniem WE nr2023/2006 ( potwierdzone deklaracją producenta. Termin ważności 5 lat od daty produkcji Rozmiar XS-XL do wyboru przy zakupie.</t>
    </r>
  </si>
  <si>
    <t>op. 100 szt</t>
  </si>
  <si>
    <r>
      <rPr>
        <sz val="10"/>
        <color indexed="8"/>
        <rFont val="Arial"/>
        <family val="2"/>
        <charset val="238"/>
      </rPr>
      <t>Rękawice nitrylowe, bezpudrowe, niejałowe, o przedłużonym mankiecie, do procedur wysokiego ryzyka, wewnętrznie chlorowane, teksturowane na końcach palców, grubość ścianki na palcu min 0,14mm, na dłoni min. 0,10 mm, na mankiecie min. 0,07mm, o długości min 290mm, AQL 1.0, siła zrywu przed starzeniem  min. 9 N, po starzeniu min.8 N. Rękawice odporne na przenikanie wirusów zgodnie z EN ISO 374-5 lub ASTM F1671:07.</t>
    </r>
    <r>
      <rPr>
        <sz val="12"/>
        <color indexed="8"/>
        <rFont val="Calibri"/>
        <family val="2"/>
        <charset val="238"/>
      </rPr>
      <t xml:space="preserve"> Potwierdzony badaniem z niezależnego laboratorium brak przebicia rękawicy dla min. 30 cytostatyków przez min  240min. oraz fentanylu przez min.240 min. wg ASTM D6978. Potwierdzony badaniami z niezależnego laboratorium zgodnie z ASTM F739  brak przebicia dla min. 5 związków o działaniu dezynfekcyjnym &gt;480 min. ( w tym 4% chlorheksydyny oraz przebicia dla min. 70% izopropanol przez min. 24 min. Potwierdzony badaniami z niezaleznego laboratorium brak wykrycia w rękawicy szkodliwych akceleratorów chemicznych. Rękawice zgodne  z Rozporządzeniem(UE) 2017/745 w klasie I oraz Rozporządzeniem (UE) 2016/425 o środkach ochrony indywidualnej w kategorii III typ B, rękawice zgodne z EN 455 (1-4), zgodne z EN ISO  374-1, EN ISO 374-2, EN16523-1, EN ISO 374-4, EN ISO 374-5.  Dopuszczone do kontaktu z żywnością zgodnie z Rozporządzeniem WE 1935/2004, Rozporządzeniem WE 10/2011 oraz Rozporządzeniem (WE) nr 2023/2006 (potwierdzone deklaracją producenta). Termin ważności 5 lat od daty produkcji.Rozmiar XS-XL do wyboru przy zakupie.</t>
    </r>
  </si>
  <si>
    <t>Rękawice nitrylowe, bezpudrowe, niejałowe, mankiet rolowany, kolor fioletowy. Powierzchnia zewnętrzna te4ksturowana na palcach. Powierzchnia wewnętrzna chlorowana. Teksturowane końcówki palców o właściwościach  adhezyjnch, w celu zapewnienia precyzji podczas pracy z małymi przedmiotami w środowisku zarówno suchym jak i mokrym ( potwierdzone oświadczeniem producenta). Długość rękawicy min 250 mm ( potwierdzone niezależnymi badaniami), AQL max 1,5. Grubość pojedynczej ścianki na palcu 0,10-0,12 mm, na dłoni 0,07-0,08 mm. Minimalna wartość siły zrywu przed starzeniem i po starzeniu min 7N ( potwierdzone niezależnym badaniem). Rękawice zgodne z Rozporządzeniem (UE) 2017/745 zaklasyfikowane jako wyroby medyczne w klasie I oraz zgodne z Rozporządzeniem (UE) 2016/425 o środkach ochrony indywidualnej w kat III typ B, rękawice zgodne z EN 455 (1-4), zgodne z  EN ISO 374-1, EN ISO 374-4, EN ISO 374-5.  Rękawice odporne na przenikanie bakterii, grzybów i wirusów zgodnie z EN ISO 374-5. Zgodne z ASTM D6978 oraz  potwierdzone badaniem z niezależnego laboratorium, brak przenikania przez rękawicę dla min 7 cytostatyków przez min 240 min. wg ASTM D6978. Opakowanie A 100 szt rozm S-XL</t>
  </si>
  <si>
    <t>op.=100 szt</t>
  </si>
  <si>
    <t>Rękawice foliowe PE , rozmiar M-L</t>
  </si>
  <si>
    <t>op=100szt.</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</si>
  <si>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</si>
  <si>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</si>
  <si>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</si>
  <si>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z portem bocznym od G-24  do  G-17 zaopatrzona w specjalny metalowy automatyczny zatrzask zabezpieczający koniec igły przed przypadkowym zakłuciem personelu z minimum 4 paskami kontroli pod promieniowaniem RTG membrana hydrofobowa, chroniąca przed wypływem krwi po założeniu kaniuli</t>
  </si>
  <si>
    <t>Kaniula dożylna typu bezpiecznego bez portu bocznego z zaworem eliminujacym całkowicie wypływ krwi podczas kaniulacji,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</si>
  <si>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</si>
  <si>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</si>
  <si>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Korek dezynfekcyjny zawierający 70% alkohol izopropylowy, sterylny, z aplikatorem umożliwiający sterylne podłączenie, bez możliwości kontaminacji obudowy koreczka przed podłączeniem.</t>
  </si>
  <si>
    <t>op=200szt.</t>
  </si>
  <si>
    <t>Skala pomiarowa do inf. systemu OCŻ  od +35 do -15cm wielokrotnego użytku, plastik. Z 2 uchwytami, z efektem powiększenia wyniku</t>
  </si>
  <si>
    <t>Zestaw bezpieczny do przetoczeń płynów inf. z  zastawkami : zatrzymującymi wypływ płynu przy odpowietrzaniu i zabezpieczającymi przed dostaniem się pow.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</si>
  <si>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bezpiecznego pobierania leków ze zintegrowanym filtrem 5µm, zapobiegająca zanieczyszczeniom mechanicznym pobieranych leków - opakowanie typu folia/papier.</t>
  </si>
  <si>
    <t>Rurka do bezpiecznego pobierania leków z filtrem 5µm, do pobierania leków z dużych ampułek i otwartych fiolek, długość robocza rurki min. 10cm - opakowanie typu folia/papier.</t>
  </si>
  <si>
    <t>Łącznik międzystrzykawkowy luer-lock umożliwiający swobodny transfer zawartości jednej strzykawki do drugiej - pakowane indywidualnie opak. folia/papier</t>
  </si>
  <si>
    <t>Przyrząd do transferu leków kolec- kolec</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</si>
  <si>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</si>
  <si>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</si>
  <si>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</si>
  <si>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</si>
  <si>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</si>
  <si>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</si>
  <si>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MVI-S S-4 test parowy liniowe ułożenie wskaźnika</t>
  </si>
  <si>
    <t>op=250</t>
  </si>
  <si>
    <t>Szybki test do wykrywania protein i hemoglobiny. Parametry techniczne: wynik w czasie nie krótszym niż 10 minut, test składający się z tuby i nasączonego tamponu. Wynik w postaci zmiany barwy odczynnika na fioletową. Test zapewniający weryfikację HACCP/SSOP</t>
  </si>
  <si>
    <t>op.=25szt</t>
  </si>
  <si>
    <t>Test jednorazowy kontroli mycia w myjniach dezynfektorach.</t>
  </si>
  <si>
    <t>op.=100szt</t>
  </si>
  <si>
    <t>Test jednorazowy rutynowej kontroli w myjniach ultradźwiękowych.</t>
  </si>
  <si>
    <t>op=50szt</t>
  </si>
  <si>
    <t>Uchwyt do mocowania testów z pozycji 4,5</t>
  </si>
  <si>
    <t>1szt</t>
  </si>
  <si>
    <t>Op=250 szt</t>
  </si>
  <si>
    <t>Zadanie nr 9 –Rękawice chirurgiczne.</t>
  </si>
  <si>
    <t>Rękawice chirurgiczne, sterylne, ortopedyczne, bezpudrowe, o wysokie odporności na przekłucia i rozdarcia oraz wytrzymałe i rozciągliwe spełniające wymogi zabiegów podwyższonego ryzyka, chirurgii urazowej, ortopedycznej oraz rekonstrukcyjnej. Parametry techniczne : lateksowe kolor brązowy, kształt anatomiczny, rolowany mankiet, teksturowane, chlorowane i silikonowane na zewnątrz, pokryte warstwą poliuretanową i silikonowane od wewnątrz. Średnie grubości pojedynczej ścianki na palcu min. 0,33mm, na części dłoniowej min. 0,30mm, na mankiecie min. 0,26mm, minimalna długość rękawicy 295mm, rozmiary 6,0-9,0, AQL 1,0, poziom protein &lt;30μg/g, jałowe, pakowane w opakowanie foliowe - wyjątkowo odporne na wilgoć.</t>
  </si>
  <si>
    <t>Para</t>
  </si>
  <si>
    <t>Rękawice chirurgiczne sterylne bezpudrowe mikrochirurgiczne, wykonane z lateks kauczuku naturalnego koloru brązowego mankiet z rolowanym brzegiem. Powierzchnia zewnętrzna: gładka, chlorowana i silikonowana, powierzchnia wewnętrzna: pokryta warstwą poliuretanową i silikonowana. Średnia grubość pojedynczej ścianki na palcu min. 0,18mm, na części dłoniowej min. 0,15mm, na mankiecie min. 0,12mm. Długość minimalna rękawicy 295mm, AQL: 1,0 zawartość protein &lt;30μg/g, pakowane w opakowania foliowe -wyjątkowo odporne na wilgoć,  rozmiary 6,0-9,0</t>
  </si>
  <si>
    <t>Rękawice chirurgiczne jałowe, z lateksu kauczuku naturalnego, pudrowane. Powierzchnia zew. teksturowana, z rolowanym mankietem, o anatomicznym kształcie. Długość rękawicy min.280mm. Grubość ścianki o obszarze środkowego palca min. 0.21mm, dł. min. 0.20mm, mankietu min. 0.15mm., AQL1.0, poziom protein &lt;70ug. Rozmiary 6,0-9,0</t>
  </si>
  <si>
    <t>Rękawice chirurgiczne sterylne, bezpudrowe, lateks kauczuku naturalnego, kształt anatomiczny, mankiet prosty bez rolowanego zakończenia, powierzchnia zewnętrzna – mikroteksturowana, chlorowana, powierzchnia wewnętrzna – chlorowana. Średnia grubości pojedynczych ścianek: min. palec 0,220mm, dłoń  min. 0,205mm, mankiet min. 0,240mm. Długość minimalna rękawicy 285mm, zawartość protein &lt;30μg/g  AQL-1,0, rozmiar 6,0-9,0</t>
  </si>
  <si>
    <t>para</t>
  </si>
  <si>
    <t>Rękawice chirurgiczne neoprenowe kolor kremowy, jałowe,. Długość rękawicy min.300 mm, mankiet rolowany. Powierzchnia zewnętrzna  teksturowana, chlorowana i silikonowana. Powierzchnia wewnętrzna pokryta warstwą poliuretanową i silikonowana. Średnia grubość pojedynczej ścianki na palcu 0,16 mm, na części dłoniowej 0,15 mm, na mankiecie 0,15 mm. AQL 1,0. Rękawice zgodne z Dyrektywa o Wyrobie Medycznym MDD 93/42/EEC &amp; 2007/47/EC w klasie II a, zgodne z wymaganiami normy EN 455 część 1-4). Rozmiar 6-9,0</t>
  </si>
  <si>
    <t>Chirurgiczne rękawice lateksowe, jałowe, z wewnętrzną warstwą polimerową, bezpudrowe,  powierzchnia zewnętrzna teksturowana, z rolowanym mankietem, anatomiczny kształt, długość minimalna rękawicy 285mm, grubość ścianki na palcu min.0,21mm, dłoni min. 0,20mm, mankiet min.0,15mm, siła zrywu przed starzeniem min.14N, siła po starzeniu min. 12 N, AQL 1,0, poziom protein lateksu &lt;30ug/g, zaklasyfikowane jako środek ochrony indywidualnej w kat III. Zgodne z Dyrektywą Medyczną 93/42/EEC w  klasie IIa i  normą EN 455 część 1-4, posiadające Deklarację CE, Rozmiar 6,0 -9,0</t>
  </si>
  <si>
    <t>Rękawice chirurgiczne i ochronne, lateksowe, bezpudrowe, kszatał anaromiczny. Mankiet rolowany. Rękawice wewnętrzne kształt zróżnicowany na obie dłonie, siła zrywu przed starzeniem 13,26N, po starzeniu 11.26N, długość 282mm. Rękawice zewnętrzne, kształt zróżnicowany na obie dłonie, siła zrywu przed stazrzeniem 13,23N po starzeniu 11,18N, długość 282mm, Poziom AQL 0,65. Wyrób medyczny klasy II a. oraz zgodnie z Rozporządzeniem ochrony indywidualnej kat. III typ C (UE) 2016/425. Zgodny z normą EN455-1-4. Dostępne rozmiary 6,0-9,0</t>
  </si>
  <si>
    <t>op.=25kpl</t>
  </si>
  <si>
    <t>Rękawice chirurgiczne, ginekologiczne, o przedłużonym mankiecie,  jałowe, lateksowe bezpudrowe, kształt anatomiczny, mankiet rolowany,  powierzchnia zewnętrzna teksturowana, chlorowana, powierzchnia wewnętrzna chlorowana, długość rękawicy minimum 500mm, grubość na palcu min. 0,33mm, na dłoni min 0,30mm, mankiet min. 0,18mm, poziom protein lateksu poniżej 20µg/g, AQL max.0,65;. Rękawice zgodne z Dyrektywą o Wyrobie Medycznym MDD 93/42/EEC &amp; 2007/47/EC w klasie II a, rękawice zgodne z EN 455(1-4), rękawice przebadane na przenikanie mikroorganizmów zgodnie z ASTM F1671, rozmiar S-L</t>
  </si>
  <si>
    <t>suma</t>
  </si>
  <si>
    <t>data ……………………………….</t>
  </si>
  <si>
    <t>podpis ……………………………………….</t>
  </si>
  <si>
    <t>Zadanie nr: 10 - Strzykawki, igły</t>
  </si>
  <si>
    <t>Strzykawka dwuczęściowa luer, wykonana z wysokiej jakości PP i/lub PE, w pełni przeźroczysty cylinder z wyraźną czarną, trwałą skalą pomiarową o przedłużonej skali o min. 20% w stosunku do skali nominalnej, wyraźna kryza zabezpieczająca przed wypadaniem tłoka, idealne dopasowanie cylindra i tłoka zapewniające pełną szczelność i bezskokowy przesów tłoka, tłok w wyraźnym, kontrastującym kolorze ułatwiającym odczyt ze sferycznym zakończeniem umożliwiającym maksymalne zmniejszenie przestrzeni martwej, logo producetna  i nazwa własna na cylindrze i opakowaniu jednostkowym -  Strzykawki jednego producenta, pakowane indywidualnie w opakowanie typu folia/papier - opakowania a 100 szt. Parametry dla pozycji 1-4</t>
  </si>
  <si>
    <t>2 ml skala co 0,1ml x 100 szt.</t>
  </si>
  <si>
    <t>5 ml skala co 0,2ml x 100 szt.</t>
  </si>
  <si>
    <t>10 ml skala co 0,5ml x 100 szt.</t>
  </si>
  <si>
    <t>20 ml skala co 1ml x 100 szt.</t>
  </si>
  <si>
    <t>Strzykawka do tuberkuliny 1 ml 3 częściowe z igłą  0,45 x 12 mm x 100 szt. z osobną igłą</t>
  </si>
  <si>
    <t>100 ml Janeta z łącznikiem Luer,trzyczęściowa,wykonana z polipropylenu, skala w kolorze niebieskim, zaopatrzona w dodatkowy stożek do łączenia z cewnikiem</t>
  </si>
  <si>
    <t>Strzykawki - szczelne, łatwy przesuw tłoka, wyraźna skala. Wykazane na liście producenta pomp infuzyjnych MEDIMA . Opis dla pozycji 7-10</t>
  </si>
  <si>
    <t>10ml x 100 szt., 3 częściowe</t>
  </si>
  <si>
    <t>20ml x 100 szt., 3 częściowe</t>
  </si>
  <si>
    <t>50 ml do pomp 3 cz .do  pomp Luer-Lock ze skalą dwustronną</t>
  </si>
  <si>
    <t>50 ml do pomp 3 cz .do  pomp Luer-Lock do leków światłoczułych</t>
  </si>
  <si>
    <t>Strzykawka 3-częściowa Luer-Lock model wymagany zgodnie z intrukcją producenta dializatora Primaflex 50ml</t>
  </si>
  <si>
    <t>Igły iniekcyjne o ostrzach zapewniających minimalny opór skóry, rurki pokryte silikonem, cienkościenne nasadki barwione zgodnie zkodem kolorów</t>
  </si>
  <si>
    <t>0,45 x 13 mm x 100 szt.</t>
  </si>
  <si>
    <t>op=100szt</t>
  </si>
  <si>
    <t>0,5 x 25 mm x 100 szt.</t>
  </si>
  <si>
    <t>0,6 x 25 mm x 100 szt.</t>
  </si>
  <si>
    <t>0,7 x 30 mm x 100 szt.</t>
  </si>
  <si>
    <t>0,8 x 40 mm x 100 szt.</t>
  </si>
  <si>
    <t>0,9 x 40 mm x 100 szt.</t>
  </si>
  <si>
    <t>1,1 x 40 mm x 100 szt.</t>
  </si>
  <si>
    <t>1,2 x 40 mm x 100 szt.</t>
  </si>
  <si>
    <t>1,6 x 40 mm x 100 szt.</t>
  </si>
  <si>
    <t>Igła  0,8 x 120 mm x 100 szt. do blokad nerwowych</t>
  </si>
  <si>
    <t>Igła  do bezpiecznego pobierania i rozpuszczania leków 18G x 30mm, szlif ołówkowy z otworem bocznym, końcówka pasująca do luer i luer-lock.</t>
  </si>
  <si>
    <t>Igła  do bezpiecznego pobierania i rozpuszczania leków z filtrem 18G x 30-50mm, szlif ścięty, końcówka pasująca do luer i luer-lock.</t>
  </si>
  <si>
    <t>Igła motylek 0,8</t>
  </si>
  <si>
    <t>Igła motylek 0,60-0,64</t>
  </si>
  <si>
    <t>Igły do penów 0,30-0,33 - 12,7 mm</t>
  </si>
  <si>
    <t>Igły do penów G30  8 mm</t>
  </si>
  <si>
    <t>Igła do karpuli 0,4x38mm</t>
  </si>
  <si>
    <t>Op=20 szt</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</si>
  <si>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</si>
  <si>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</si>
  <si>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</si>
  <si>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2,5-9,5 co 0,5 do wyboru przy zakupie</t>
  </si>
  <si>
    <t>Rurki intubacyjne zbrojone z mankietem, typ Murphy, odporne na zginanie, znakowany balonik,rozmiar, jałowe, silikonowane</t>
  </si>
  <si>
    <t>Nr. 4,0-8,5 co 0,5 do wyboru przy zakupie</t>
  </si>
  <si>
    <t>Rurki intubacyjne zbrojone z mankietem, typ Murphy, odporne na zginanie, znakowany balonik rozmiar, jałowe, silikonowane z prowadnicą</t>
  </si>
  <si>
    <t>nr. 6-9 co 0,5 do wyboru przy zakupie</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</si>
  <si>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</si>
  <si>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Rurka tracheostomijna zbrojona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</si>
  <si>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Rurka tracheostomijna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</si>
  <si>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Rurki ustno - gardłowe Guedel z medycznego PCV, barwne wkładki, zaokrąglone krawędzie, blokada przeciw zagryzieniu, jałowe,rozmiary  od 000 do 6 do wyboru przy zamówieniu</t>
  </si>
  <si>
    <t>Rurka nosowo-gardłowa 6-8mm</t>
  </si>
  <si>
    <t>Rurki tracheostomijne z mankietem silikonowane, jałowe</t>
  </si>
  <si>
    <t>nr. 5,0-10 co 0,5 do wyboru przy zakupie</t>
  </si>
  <si>
    <t>Zestaw o min. składzie: rurka tracheostomijna KAN bez mankietu 1 szt., prowadnica 1 szt., kaniula wewnętrzna z łącznikiem 15mm 1 szt., kaniula wewnętrzna z kołnierzem 2 szt., miękka opaska mocująca, łącznik 15mm nasadka łącząca, korek dekaniulacyjny, nasadka kosmetyczna rozmiary rurek do wyboru przy zakupie : 5,0-10,0 mm</t>
  </si>
  <si>
    <t>1 zestaw</t>
  </si>
  <si>
    <t>Zestaw o min. składzie: rurka tracheostomijna KAN z mankietem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</si>
  <si>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bez mankietu,fenestracyjna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</si>
  <si>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Zestaw o min. składzie: rurka tracheostomijna KAN z mankietem,fenestracyjna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</si>
  <si>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Łącznik do drenów symetryczny, sterylny, O.D. 15mm  I.D. 6mm</t>
  </si>
  <si>
    <t>szt</t>
  </si>
  <si>
    <t>Prowadnice do rurek intubacyjnych -metal, pokryty tworzywem, miękki koniec, jałowe</t>
  </si>
  <si>
    <t>Rozmiar 2-2,2 mm / 230 mm</t>
  </si>
  <si>
    <t>Rozmiar 3 mm / 340 mm</t>
  </si>
  <si>
    <t>Rozmiar 4 mm / 360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</si>
  <si>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</si>
  <si>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</si>
  <si>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</si>
  <si>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</si>
  <si>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</si>
  <si>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</si>
  <si>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</si>
  <si>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</si>
  <si>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2.6, 3.3, 5.0 i 6.0mm - długość 60-83cm</t>
  </si>
  <si>
    <t>Opaska do rurek tracheostomijnych, jałowa.</t>
  </si>
  <si>
    <t>Rurka tracheostomijna metalowa z okienkiem</t>
  </si>
  <si>
    <t>nr.7</t>
  </si>
  <si>
    <t>nr.8</t>
  </si>
  <si>
    <t>nr.9</t>
  </si>
  <si>
    <t>Szczoteczki do mycia rurek tracheostomijnych</t>
  </si>
  <si>
    <t>Zadanie nr: 12 – Łyżki i rękojeści.</t>
  </si>
  <si>
    <t>Łyżka jednorazowego użytku, metalowa, diodowa,współpracująca z rękojeściami standardowymi. Z wyraźnym nadrukiem rozmiaru na opakowaniu jednostkowym.  Dostępne rozmiary łyżek: Mac 0- dł. 82mm, szer. 9mm, 1- dł. 92mm, szer 11,50mm, 2- dł. 114mm, szer. 14mm, 3- dł. 133mm, szer. 14mm , 4- dł. 158mm, szer. 14mm,5- dł. 174, szer. 14mm, Mill 00-dł. 65mm, szer.11,5mm, 0- dł. 76mm, szer. 11,5mm, 1- dł. 100mm, szer. 11,5mm, 2 – dł. 151mm, szer. 13mm, 3 – dł. 190mm, szer. 13, 4 – dł. 207, szer. 13mm.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</si>
  <si>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Z wyraźnym nadrukiem rozmiaru na opakowaniu jednostkowym.
Wytrzymały materiał oraz ergonomiczny kształt
Zaokrąglona końcówka łyżki i gładkie krawędzie zmniejszają ryzyko uszkodzeń
Pakowane pojedynczo – gotowe do użytku
Dostępne w rozmiarach Mac 00-dł. 72Mm, szer 9mm ,0- dł. 82mm, szer. 9mm, 1- dł. 94mm, szr. 11,50mm, 2- dł. 116mm, szer 14mm, 3- dł. 133mm, szer. 14mm, 4- dł. 159mm, szer 14mm, 5- dł. 172mm, szer. 14mm oraz Miller 000-dł. 58Mm, szer 11,5mm, 00-dł. 69mm, szer. 11,5mm, 0 – dł. 79mm, szer. 11,5mm, 1 – dł. 102mm, szer. 11,5mm, 2 – dł. 152mm, szer. 13mm 3 – dł. 193mm, szer. 13mm, 4 – dł. 209mm, szer. 13mm.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</si>
  <si>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</si>
  <si>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wielorazowa klasyczna
rozmiar standardowy, zasilanie bateryjne (baterie R-14), pediatryczna, krótka ( zasilanie bateryjne AA). Do wyboru przy zakupie. Rękojeść zgodne z normą ISO 7376-1</t>
  </si>
  <si>
    <t>Rękojeść jednorazowa kompatybilna  z łyżkami światłowodowymi z wbudowaną baterią do łyżek w  normie ISO 7376-3</t>
  </si>
  <si>
    <t xml:space="preserve">
 Łyżka do wideolaryngoskopu Is3-L jednorazowego użytku, wykonana z tworzywa, pakowana pojedynczo. Rozmiar S, M, L do wyboru przy zakupie. 
Opakowanie folia-papier, na opakowaniu czytelna informacja o rozmiarze łyżki. 
</t>
  </si>
  <si>
    <t>Zadanie nr: 13 Pojemniki z formaliną.</t>
  </si>
  <si>
    <t xml:space="preserve">Pojemnik BiopSafe 60ml.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60ml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</si>
  <si>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op.=18 szt</t>
  </si>
  <si>
    <t xml:space="preserve">Pojemnik BiopSafe 20ml.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20ml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</si>
  <si>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op=24szt.</t>
  </si>
  <si>
    <t>Zadanie nr 14: Autoczytnik do inkubacji</t>
  </si>
  <si>
    <t>op=50szt.</t>
  </si>
  <si>
    <t>Zadanie nr: 15 – Akcesoria do systemu ssącego i oddechowego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</si>
  <si>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</si>
  <si>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</si>
  <si>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</si>
  <si>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 i Sirius</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</si>
  <si>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</si>
  <si>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</si>
  <si>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</si>
  <si>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</si>
  <si>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</si>
  <si>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 bez drenu.</t>
  </si>
  <si>
    <t>Wapno sodowane do aparatu do zniecz. 4,5 kg</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</si>
  <si>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</si>
  <si>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</si>
  <si>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Maska tlenowa do podawania średnich stężeń tlenu z wydłużoną sekcją brodową, zagięty szczelnie mankiet nosowy,. Maska wyposażona w gumkę mocującą pod uszami, bez blaszki stabilizującej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</si>
  <si>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</si>
  <si>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Maska trecheostomijna z łącznikiem T i portem</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</si>
  <si>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 Do wyboru przy zamówieniu.</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</si>
  <si>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</si>
  <si>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</si>
  <si>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</si>
  <si>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Rezerwuar tlenowy o poj. 2500 ml i 600 ml. z łącznikiem. Kompatybilny z Head Star</t>
  </si>
  <si>
    <t>Maska do NIV: jednorazowego użytku do nieinwazyjnej wentylacji pacjenta z podkładką z żelu pęcherzykowego. Kolorystyczne rozróżnienie poszczególnych typów kolankowego złącza. Typy kolanek: otwarte, półotwarte, zamknięte. Służace do wentylacji nadciśnieniem dwufazowym lub stałym przy zastosowaniu jednoprzewodowaego aparatu oddechowego, lub do wentylacji nieinwazyjnej dwuprzewodowym aparatem oddechowym. Szybko rozłączalne paski nagłowne. Typy kolanek do wyboru przy zakupie.</t>
  </si>
  <si>
    <t>Kolanko podwójnie obrotowe o złączach 15M-22M/15F z podwójnie zatrzaskowym portem do odsysania i bronchoskopii -7,6mm i 9,5mm, pakowane sterylnie, pojedyńczo.</t>
  </si>
  <si>
    <t xml:space="preserve">Filtr eletrostatyczny i mechaniczny o skuteczności filtracji 99,999% i zwrocie wilgoci przy VT 500ml min-32mg H2O/L, opór przepływu dla 60L/min.-minimum 2,9cm H2O, objętość martwa max.-57ml, waga do 31 g, minimalna objętość oddechowa minimum 150ml. Złączka 22F/15M-22M/15F sterylny. </t>
  </si>
  <si>
    <t>Filtr oddechowy do zabezpieczania koncentratorów tlenowych, układów oddechowych, oraz aparatury medycznej wyłącznie po stronie aparatury, walidowany do stosowania przez 7 dni, wyłącznie na suchej gałęzi, nie narażonej na na nawilżone gazy oddechowe, bezpośrednio przy aparaturze. Skuteczność filtracji bakteryjnej i wirusowej &gt;99,9999%, Opór przepływu przy 30LPM 0,7cm H2O. Opór przepływu przy 60LPM – minimum 1,7cmH2O. Przestrzeń martwa max 120 ml waga do 55g, Złączka 22M/15F-22F.</t>
  </si>
  <si>
    <t>Korek 22F do zabezpieczenia rury oddechowej, lub innych elementów układów oddechowych.</t>
  </si>
  <si>
    <t xml:space="preserve">Przewód o gładkim świetle dla dorosłych z PCV długość 200cm, złącza 22 Typ Flex , przewód sterylny </t>
  </si>
  <si>
    <t>Op=10 szt</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</si>
  <si>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</si>
  <si>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</si>
  <si>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</si>
  <si>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</si>
  <si>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</si>
  <si>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</si>
  <si>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Nebulizacja i akcesoria do urządzeń.</t>
  </si>
  <si>
    <t>Jednorazowy ustnik do spirometru o wymiarach: średnica wewnętrzna 20mm, średnica zewnętrzna 22mm, długość: 65mm +-1mm pakowane pojedynczo.</t>
  </si>
  <si>
    <t>Op=200</t>
  </si>
  <si>
    <t>Filtr do przeciwbakteryjny do ustnika od spirometru Microlab</t>
  </si>
  <si>
    <t>Op=50 szt</t>
  </si>
  <si>
    <r>
      <rPr>
        <sz val="10"/>
        <rFont val="Arial"/>
        <family val="2"/>
        <charset val="238"/>
      </rPr>
      <t>Inhalator tłokowy do nebulizacji do stosowania w szpitalu do pracy ciągłej z wbudowanym manometrem z regulacją cisnienia 1,3-2,5 bar. Przepływ max. 16l/min., wielokość cząsteczek (MMAD) max 3,5</t>
    </r>
    <r>
      <rPr>
        <sz val="10"/>
        <rFont val="Arial"/>
        <charset val="1"/>
      </rPr>
      <t>µm, waga urzadzenia max 2,2 kg,</t>
    </r>
  </si>
  <si>
    <r>
      <rPr>
        <sz val="10"/>
        <rFont val="Arial"/>
        <family val="2"/>
        <charset val="238"/>
      </rPr>
      <t>Nebulizator do kompresora Pari: wydajność 600mg/min, średnia masa cząsteczki MMD:3,5 µm, ilość czątek poniżej 5µm:67%, nadaje się do sterylizacji w autoklawie (ok. 100 razy w temp. 134</t>
    </r>
    <r>
      <rPr>
        <vertAlign val="superscript"/>
        <sz val="10"/>
        <rFont val="Arial"/>
        <family val="2"/>
        <charset val="238"/>
      </rPr>
      <t>o</t>
    </r>
    <r>
      <rPr>
        <sz val="10"/>
        <rFont val="Arial"/>
        <family val="2"/>
        <charset val="238"/>
      </rPr>
      <t>C), pojemnik na lek 2-8 ml</t>
    </r>
  </si>
  <si>
    <t>Maska miękka bez stabilizatora dla dorosłych</t>
  </si>
  <si>
    <t>Turbinka do spirometru Microlab 8 ML 3500</t>
  </si>
  <si>
    <t>Uchwyt do lampy ML501/701</t>
  </si>
  <si>
    <t>Uchywt do lampy Marled/marlux</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</si>
  <si>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</si>
  <si>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</si>
  <si>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100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</si>
  <si>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100 razy, temperatura sterylizacji 134st. C.
  Charakterystyka aerozolu (w połączeniu z kompresorem Pari Boy SX)
Wydajność:
450mg/min
Średnia masa cząsteczki MMD
2,2um
ilość cząstek poniżej 5um
	89%</t>
  </si>
  <si>
    <r>
      <rPr>
        <sz val="10"/>
        <color indexed="8"/>
        <rFont val="Arial"/>
        <family val="2"/>
        <charset val="238"/>
      </rPr>
      <t xml:space="preserve">Inhalator tłokowy do nebulizacji do stosowania w szpitalu do pracy ciągłej, ciśnienie 1,6bar max waga 1,7kg, wyposażony w nebulizator z ustnikiem o wydajności MMAD 3,5 </t>
    </r>
    <r>
      <rPr>
        <sz val="10"/>
        <color indexed="8"/>
        <rFont val="Arial"/>
        <family val="2"/>
        <charset val="1"/>
      </rPr>
      <t>µm poniżej 5</t>
    </r>
    <r>
      <rPr>
        <sz val="10"/>
        <color indexed="8"/>
        <rFont val="Arial"/>
        <family val="2"/>
        <charset val="238"/>
      </rPr>
      <t>µm: 67%</t>
    </r>
    <r>
      <rPr>
        <sz val="10"/>
        <color indexed="8"/>
        <rFont val="Arial"/>
        <family val="2"/>
        <charset val="1"/>
      </rPr>
      <t xml:space="preserve"> z wężykiem min 1,2m.</t>
    </r>
  </si>
  <si>
    <t>Dren do nebulizatora Pari</t>
  </si>
  <si>
    <t>Zadanie nr: 19- Test wód płodowych</t>
  </si>
  <si>
    <t>Szybki test paskowy do wykrywania przedwczesnego pęknięcia błon płodowych u kobiet ciężarnych. Detekcja IGFBP-1.</t>
  </si>
  <si>
    <t>op=10 szt.</t>
  </si>
  <si>
    <t>Zadanie nr: 20 - Różne</t>
  </si>
  <si>
    <t>Igła  przeznaczona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</si>
  <si>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przeznaczona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</si>
  <si>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Kieliszek plast. do leków 30ml skala co 1ml w pięciu kolorach.</t>
  </si>
  <si>
    <t>Op=90 szt.</t>
  </si>
  <si>
    <t>Nakładka do kieliczków jednorazowych</t>
  </si>
  <si>
    <t>Kruszarka do leków, wielorazowa do miażdżenia tabletek bezpośrednio w kieliszku jednorazowym.</t>
  </si>
  <si>
    <t>Kompres żelowy (okład)  chłodząco / rozgrzewający wielorazowy, nadający się do dezynfekcji,  18-20 x 28-30cm</t>
  </si>
  <si>
    <t>Kompres żelowy (okład)  chłodząco/rozgrzewający wielorazowy, nadający się do dezynfekcji, 9-11 x 26-28cm</t>
  </si>
  <si>
    <t>Marker skórny 2 końcówki, jałowy</t>
  </si>
  <si>
    <t xml:space="preserve">op. 25 szt </t>
  </si>
  <si>
    <t>Nożyczki / bocianki / do otwierania klemów</t>
  </si>
  <si>
    <t>Nakłuwacze typu Medlance 2,4 mm, guzik spustowy od góry.</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</si>
  <si>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</si>
  <si>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</si>
  <si>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</si>
  <si>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</si>
  <si>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</si>
  <si>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</si>
  <si>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</si>
  <si>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op.=250szt</t>
  </si>
  <si>
    <t>Patyczek drewniany bez wacika 20cm  op. 200 szt.</t>
  </si>
  <si>
    <t>Penseta jednorazowa sterylna</t>
  </si>
  <si>
    <t>Pojemnik zakręcany do dobowej zbiórki moczu 2000-2500ml</t>
  </si>
  <si>
    <t>Staza automatyczna</t>
  </si>
  <si>
    <t>Staza jednorazowa bezlateksowa, niebieska i różowa w kartoniku w postaci dyspensera. Dł. 1 opaski 450 mm, dł całkowita 11,25m</t>
  </si>
  <si>
    <t>Op=25 szt.</t>
  </si>
  <si>
    <t>Szpatułka drewniana op. 100 szt.</t>
  </si>
  <si>
    <t>Szyna Kramera 10 cm*100 cm</t>
  </si>
  <si>
    <t>Szyna Kramera 8 cm * 60  cm</t>
  </si>
  <si>
    <t>Szyna Zimmera 200 x 18-20 mm</t>
  </si>
  <si>
    <t>Szyna Zimmera 230 x 18-20 mm</t>
  </si>
  <si>
    <t>Szyna Zimmera 260 x 20</t>
  </si>
  <si>
    <t>Szyna Zimmera 270-300 x 20</t>
  </si>
  <si>
    <t>Termometr szklany bezrtęciowy.</t>
  </si>
  <si>
    <t>Woreczek do moczu dla niemowląt chłopcy , dziewczynki do wyboru przy zakupie, bez gąbki, sterylny</t>
  </si>
  <si>
    <t>Zaciskacz do pępowiny</t>
  </si>
  <si>
    <t>Zestaw do lewatywy</t>
  </si>
  <si>
    <t>Rurki sigmoidoskopowe do rektoskopii jednorazowe</t>
  </si>
  <si>
    <t>op.= 25 szt.</t>
  </si>
  <si>
    <t>Wzieniki uszne śr. 2,5mm jednorazowe do otoskopu</t>
  </si>
  <si>
    <t>Wzierniki uszne śr. 4mm jednorazowe do otoskopu</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</si>
  <si>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</si>
  <si>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</si>
  <si>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</si>
  <si>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Tacka 32 x 1  na kieliszki do leków z folią do zapisu (bez kieliszków).
Wymiary zewnętrzne:  430x325x60 mm (+/- 15cm)</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</si>
  <si>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</si>
  <si>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Przewód EKG (3 odprowadzenia - typ klamra lub zatrzask, do wyboru przez zamawiającego) nierozłączny, wielorazowego użytku, kompatybilny z kardiomonitorem Nihon Kohden</t>
  </si>
  <si>
    <t>Zadanie nr 22 Kaniule bezpieczne.</t>
  </si>
  <si>
    <t>Cena jednostkowa[zł] netto</t>
  </si>
  <si>
    <t>Wartość [zł] netto</t>
  </si>
  <si>
    <t>Cena jednostkowa [zł] brutto</t>
  </si>
  <si>
    <t>Wartość [zł] brutto</t>
  </si>
  <si>
    <r>
      <rPr>
        <sz val="9"/>
        <color indexed="8"/>
        <rFont val="Calibri"/>
        <family val="2"/>
        <charset val="238"/>
      </rPr>
      <t>Kaniula dotętnicza 20 G 1,1 x 45 mm, przepływ 49 ml/min., cewnik z PTFE, z zaworem odcinającym - suwakowo-kulkowym typu Flowswitch w kolorze czerwonym, ze skrzydełkami z otworami do przyszycia do skóry pacjenta, sterylne, jednorazowego użytku. Produkt nie zawierający DEHP, PVC oraz naturalnego lateksu. Sterylizowane tlenkiem etylenu</t>
    </r>
    <r>
      <rPr>
        <sz val="9"/>
        <color indexed="8"/>
        <rFont val="Calibri"/>
        <family val="2"/>
        <charset val="1"/>
      </rPr>
      <t>. Czas stosowania max 30 dn</t>
    </r>
    <r>
      <rPr>
        <sz val="9"/>
        <color indexed="8"/>
        <rFont val="Calibri"/>
        <family val="2"/>
        <charset val="238"/>
      </rPr>
      <t xml:space="preserve">i </t>
    </r>
    <r>
      <rPr>
        <sz val="9"/>
        <color indexed="8"/>
        <rFont val="Calibri"/>
        <family val="2"/>
        <charset val="1"/>
      </rPr>
      <t>potwierdzony przez producenta  w instrukcji użycia znajdującej się w każdym opakowaniu handowym.</t>
    </r>
  </si>
  <si>
    <r>
      <rPr>
        <sz val="9"/>
        <rFont val="Calibri"/>
        <family val="1"/>
        <charset val="238"/>
      </rPr>
      <t>Bezpieczna kaniula dożylna przeznaczona do małych, delikatnych żył   u pacjentów neonatologicznych, pediatrycznych i osób starszych. Posiadająca wyjmowany uchwyt w którym schowane są skrzydełka kaniuli,ułatwiające kaniulację naczynia. Bez dodatkowego portu górnego. Kaniula widoczna w promieniach RTG, 6 wtopionych pasków radiocieniujących. Wykonana z unikalnego poliuretanu, biokompatybilnego, o potwierdzonym klinicznie wpływie na zmniejszenie ryzyka wystąpienia zakrzepowego zapalenia żył. Dodatkowy otwór przy ostrzu igły umożliwiający natychmiastowe wzrokowe potwierdzenie wejścia do naczynia podczas kaniulacji (system 3-krotnego potwierdzenia wypływu krwi). Sterylna, jednorazowego użytku, pakowana pojedynczo w opakowanie typu blister papier/folia w rozmiarach 
26G dł 19 mm,  prędkość przepływu 14 ml/min ,24 G długość 19mm,,prędkość przeplywu 19 ml/min</t>
    </r>
    <r>
      <rPr>
        <sz val="9"/>
        <color indexed="8"/>
        <rFont val="Calibri"/>
        <family val="1"/>
        <charset val="1"/>
      </rPr>
      <t xml:space="preserve"> </t>
    </r>
    <r>
      <rPr>
        <sz val="9"/>
        <color indexed="8"/>
        <rFont val="Arial"/>
        <family val="2"/>
        <charset val="1"/>
      </rPr>
      <t>Rozmiar do wyboru przy zakupie.</t>
    </r>
  </si>
  <si>
    <t>Bezpieczna kaniula dożylna wykonana z biokompatybilnego poliuretanu. Posiadająca dodatkowy, samodomykający się port do wstrzyknięć, min. 5 pasków kontrastujących w promieniach RTG. Możliwość identyfikacji radiologicznej położenia końca kaniuli. Posiadająca zastawkę bezzwrotną zapobiegającą wypływowi krwi. Posiadająca zabezpieczenie igły w postaci plastikowej osłonki o gładkich krawędziach z systemem kapilar zapobiegających zakłuciu się oraz zachlapaniu krwią.  Pozbawiona jakichkolwiek  ostrych elementów wchodzących w skład mechanizmu zabezpieczającego kaniulę, a jej konstrukcja ma chronić personel medyczny przed przypadkowym  zakłuciem/zadraśnięciem/ zachlapaniem krwią, uniemożliwiając jednocześnie powtórne użycie cewnika.
Kaniula dożylna bezpieczna - sterylna, jednorazowego użytku, pakowana pojedynczo, wyraźne oznaczenie rozmiaru i daty ważności na opakowaniu jednostkowym. Wykonana z biokompatybilnego poliuretanu nowej generacji (badania kliniczne). Hypoalergiczna, termoplastyczna, odporna na zginanie (tzw. pamięć kształtu) z samodomykającym się portem iniekcyjnym oraz zastawką bezzwrotną zapobiegającą wypływowi krwi, elastyczne skrzydełka ułatwiające bezpieczne mocowanie widoczne w rtg, konstrukcja kaniuli eliminująca ryzyko ekspozycji na krew podczas kaniulacji naczyń. Posiadająca plastikową osłonkę z systemem kapilar zapobiegających zakłuciu się oraz zachlapaniu krwią,  która w pełni zamyka ostrze i światło igły. rodukt nie zawiera PVC, DEHP ani naturalnego lateksu. Sterylizowane radiacyjnie
Rozmiary : 
 0,9 mmx25mm-22G( niebieski)  przepływ 42 ml/min.
1,1x32mm -20G (różowy)przepływ 67 ml/min
1,3x32mm-18G( zielony)przepływ 103ml/min
1,3x45mm-18G( zielony)przepływ 103ml/min
1,5x45mm-17G(biały)przepływ 133ml/min
1,8x45mm-16G(szary) przepływ236ml/min 
2,0x45mm-14G(pomarańczowy)270 ml/min do wyboru przy zakupie;</t>
  </si>
  <si>
    <r>
      <rPr>
        <sz val="9"/>
        <color indexed="8"/>
        <rFont val="Calibri"/>
        <family val="2"/>
        <charset val="238"/>
      </rPr>
      <t xml:space="preserve">Kaniula bezpieczna i.v.   w systemie zamkniętym, typu motylkowego z pasywnym zabezpieczeniem ostrza, wykonana z silikonowanego poliuretanu z minimum </t>
    </r>
    <r>
      <rPr>
        <sz val="9"/>
        <color indexed="8"/>
        <rFont val="Calibri"/>
        <family val="2"/>
        <charset val="1"/>
      </rPr>
      <t xml:space="preserve">  5-ci</t>
    </r>
    <r>
      <rPr>
        <sz val="9"/>
        <color indexed="8"/>
        <rFont val="Calibri"/>
        <family val="2"/>
        <charset val="238"/>
      </rPr>
      <t>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r>
  </si>
  <si>
    <r>
      <rPr>
        <sz val="9"/>
        <color indexed="8"/>
        <rFont val="Calibri"/>
        <family val="2"/>
        <charset val="238"/>
      </rPr>
      <t xml:space="preserve">Wężyk do kaniuli donaczyniowej z podwójnym przedłużaczem 15 cm zakończony systemem dostępu naczyniowego z końcówką typu Luer posiadającą membramę silikonową aktywowaną połączeniem luer przy obu końcach. </t>
    </r>
    <r>
      <rPr>
        <sz val="9"/>
        <color indexed="8"/>
        <rFont val="Calibri"/>
        <family val="2"/>
        <charset val="1"/>
      </rPr>
      <t>dren o średnicy wewnętrznej 2,8 mm, przedłużenie z zaciskiem przesuwanym,  przemieszczanie płynu neutralne w wypadku stosowania zestawu przedłużającego i zacisku.objętość wypełnienia 1,14 ml , wytrzymały na ciśnienie 45 PSI</t>
    </r>
  </si>
  <si>
    <r>
      <rPr>
        <sz val="9"/>
        <color indexed="8"/>
        <rFont val="Calibri"/>
        <family val="2"/>
        <charset val="238"/>
      </rPr>
      <t xml:space="preserve">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r>
    <r>
      <rPr>
        <sz val="9"/>
        <color indexed="8"/>
        <rFont val="Calibri"/>
        <family val="2"/>
        <charset val="1"/>
      </rPr>
      <t xml:space="preserve">.Opakowanie typu blister-pack. . Pakowany pojedyńczo z widoczną datą ważności. Sterylizowany R. </t>
    </r>
  </si>
  <si>
    <r>
      <rPr>
        <sz val="9"/>
        <color indexed="8"/>
        <rFont val="Calibri"/>
        <family val="2"/>
        <charset val="238"/>
      </rPr>
      <t xml:space="preserve">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 </t>
    </r>
    <r>
      <rPr>
        <sz val="9"/>
        <color indexed="8"/>
        <rFont val="Calibri"/>
        <family val="2"/>
        <charset val="1"/>
      </rPr>
      <t xml:space="preserve"> Wytrzymałość kranika 3 bary, objętość wypełnienia 0,2-0,22 ml,  . Sterylny (sterylizowany promieniami beta).Opakowanie medyczne typu blister.</t>
    </r>
  </si>
  <si>
    <r>
      <rPr>
        <sz val="9"/>
        <color indexed="8"/>
        <rFont val="Calibri"/>
        <family val="2"/>
        <charset val="238"/>
      </rPr>
      <t xml:space="preserve">Taca z koreczkami do strzykawek:
Zamknięcie/zabezpieczenie strzykawki wypełnionej lekiem lub roztworem , zmniejsza ryzyko zanieczyszczenia przez dotyk, zapobiega wyciekowi leku przygotowanego w strzykawce. Zabezpieczenie może być stosowane do strzykawek Luer Lock  oraz Luer . Na końcówce LL zabezpieczenie jest nałożone . opakowanie jednostkowe 1 taca = 10 szt koreczków. </t>
    </r>
    <r>
      <rPr>
        <sz val="9"/>
        <color indexed="8"/>
        <rFont val="Calibri"/>
        <family val="2"/>
        <charset val="1"/>
      </rPr>
      <t xml:space="preserve">Możliwość otwieraia jednorazowo po 2 koreczki na blistrze . 											</t>
    </r>
  </si>
  <si>
    <t>op=200tacek po 10 szt</t>
  </si>
  <si>
    <t>Zadanie nr: 23- Nasadka do amniotomii</t>
  </si>
  <si>
    <t>Jednorazowa, lateksowa nasadka na palec zaopatrzona w haczyk do wykonania bezpiecznej amniotomii.</t>
  </si>
  <si>
    <t>Oświadczam, że oferowany przedmiot zamówienia jest zgodny z opisem i spełnia wymagane parametry techniczne</t>
  </si>
  <si>
    <t>Zadanie 24- Mankiety do szybkiej infuzji</t>
  </si>
  <si>
    <t>Mankiety wielorazowe do szybkiego przetaczania płynów infuzyjnych o objętości 500-1000ml z manometrem zegarowym i pomką.</t>
  </si>
  <si>
    <t>Zadanie nr: 25- System ochraniaczy do sterylizacji narzędzi</t>
  </si>
  <si>
    <t>1.</t>
  </si>
  <si>
    <t>Ochraniacz końcówek ( kieszeni z przelotkami) rozmiar 27x41cm</t>
  </si>
  <si>
    <t>Zadanie nr: 26 – Klipsy.</t>
  </si>
  <si>
    <t>Klipsy tytanowe, sterylne, pakowane w zasobniki po  z taśmą samoprzylepną, rozmiar M/L, pasujące do klipsownicy STORZ</t>
  </si>
  <si>
    <t>1 zasobnik 6 szt.</t>
  </si>
  <si>
    <t>Klipsy tytanowe, sterylne, pakowane w zasobniki po . z taśmą samoprzylepną, rozmiar M/L, pasujące do klipsownicy STORZ</t>
  </si>
  <si>
    <t>1 zasobnik 4 szt</t>
  </si>
  <si>
    <t>Zadanie nr: 28 - Odsysanie pola operacyjnego</t>
  </si>
  <si>
    <r>
      <rPr>
        <sz val="10"/>
        <color indexed="8"/>
        <rFont val="Arial"/>
        <family val="2"/>
        <charset val="238"/>
      </rPr>
      <t xml:space="preserve">Dren, wąż do ssaka z końcówką lejkowatą z jednej strony, z drugiej zakończoną łącznikiem typu finger-tip z kontrolą odsysania kompatybilną z cewnikami do odsysania górnych dróg oddechowych, długość drenu </t>
    </r>
    <r>
      <rPr>
        <sz val="10"/>
        <color indexed="10"/>
        <rFont val="Arial"/>
        <family val="2"/>
        <charset val="238"/>
      </rPr>
      <t>210</t>
    </r>
    <r>
      <rPr>
        <sz val="10"/>
        <color indexed="8"/>
        <rFont val="Arial"/>
        <family val="2"/>
        <charset val="238"/>
      </rPr>
      <t xml:space="preserve"> cm przekrój 24CH, fi wewnętrzne 5,6mm, zewnętrzne 8mm, jałowy.</t>
    </r>
  </si>
  <si>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</si>
  <si>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21CH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</si>
  <si>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</si>
  <si>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</si>
  <si>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Cewniki do terapii</t>
  </si>
  <si>
    <t>Trzykanałowy cewnik do wkłuć centralnych wykonany z termowrażliwego poliuretanu w całości kontrastujący w RTG wprowadzany techniką Seldingera. Znaczniki odległości od 9cm od dystalnego końca cewnika co 1 cm. Cewnik w rozmiarze 7,5FR (światła 14G, 18G, 18G), długość cewnika  20cm .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wstrzyknięć, skalpel, strzykawka 5ml</t>
  </si>
  <si>
    <t xml:space="preserve">Czterokanałowy cewnik do wkłuć centralnych wykonany z termowrażliwego poliuretanu w całości kontrastujący w RTG wprowadzany techniką Seldingera. Znaczniki odległości od 9cm od dystalnego końca cewnika co 1 cm. Cewnik w rozmiarze 8,5FR (światła 16G, 14G, 18G, 18G), długość cewnika 20cm . Użytkownik może wybrać jeden z dwóch wariantów wprowadzacza : igłę lub krótką kaniulę. Każdy zestaw zawiera : cewnik czterokanałowy, igła do nakłucia 18G/70mm, krótka kaniula 18G, prowadnik typu "J" 60cm ze znacznikami głębokości z elastyczną dystalną końcówką, dylatator, dodatkowe skrzydełka mocujące, 4 zatyczki z membraną do wstrzyknięć, skalpel, strzykawka 5ml </t>
  </si>
  <si>
    <t>Cewnik dotętniczy wprowadzany metodą Seldingera wykonany z polietylenu, widoczny w RTG. W zestawie igła do wprowadzania, prowadnik. Cewnik w rozmiarach: 3FR o długościach  6cm, igła wprowadzająca 20G/38cm, prowadnik 0,53mm/20cm, 4FR o długościach 8, 10cm, igła wprowadzająca 19G/54cm, prowadnik 0,71mm/30cm dla długości 18cm igła wprowadzająca 19G/68cm, prowadnik 0,1mm/46cm, 4,5FR o długości 18cm, igła wprowadzająca 17G/70cm, prowadnik 0,9mm/46cm, 5FR/18cm, igła wprowadzająca 16G/70cm, prowadnik 1,1mm/46cm. Rozmiary 4FR/18cm, 4,5F/18cm, 5FR/18cm w zestawie zawierają dodatkowo polietylenową przedłużkę 30cm, strzykawkę 5ml, trójdrożny zawór regulujący przepływ.</t>
  </si>
  <si>
    <t xml:space="preserve">Podwójny cewnik do diagnostycznego płukania oskrzelowo-pęcherzykowego ( pobieranie do diagnostyki zapalenia płuc), dystalna końcówka zewnętrznego cewnika jest zamknięta zatyczką polietylenową glikolową , cewnik zewnętrzny cieniujący RTG o ś ,2,0x2,7mm (9F) dł 60cm </t>
  </si>
  <si>
    <t xml:space="preserve">Igła do blokady nerwów obwodowych pokryta drobinkami szkła, całkowicie echogeniczna ( do samej końcówki igły), ze szlifem ułatwiającym penetrację przez skórę, a zarazem zapewniającym maksymalną widoczność, ze znacznikami odległości co 1 cm, odkręcana przedłużka 50 cm (objętość 1 ml) pozwalająca na podłączenie strzykawki bezpośrednio do igły jeżeli zachodzi taka potrzeba. Kabel podłączeniowy 60 cm przymocowany z tyłu igły wskazujący na kierunek szlifu igły. Kompatybilna ze wszystkimi neurostymulatorami. Igła w rozmiarach:23G/25mm, 23G/35mm, 22G/50mm, 21G/85mm,21G/100mm, 20G/120mm, 20G/150mm.
</t>
  </si>
  <si>
    <t>Antybakteryjny trzykanałowy cewnik do wkłuć centralnych wykonany z termowrażliwego poliuretanu w całości kontrastujący w RTG, inkorporowany aktywnym srebrem, wprowadzany techniką Seldingera. Znaczniki odległości od 9cm od dystalnego końca cewnika co 1 cm. Cewnik w rozmiarze 7,5FR (światła 14G, 18G, 18G), długość cewnika 16cm lub 20cm do wyboru przez Zamawiającego.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wstzryknięć, skalpel, strzykawka 5ml</t>
  </si>
  <si>
    <t>Antybakteryjny czterokanałowy cewnik do wkłuć centralnych wykonany z termowrażliwego poliuretanu inkorporowany aktywnym srebrem, w całości kontrastujący w RTG wprowadzany techniką Seldingera. Znaczniki odległości od 9cm od dystalnego końca cewnika co 1 cm</t>
  </si>
  <si>
    <t xml:space="preserve">Cewnik pępowinowy 3,5F, 4F </t>
  </si>
  <si>
    <t>System bezigłowy o objętości martwej 0,02ml, o zerowym wypływie wstecznym z silikonowa podzielna membraną w obudowę wbudowany mechanizm srężynowy. Opakowanie folia-papier , lub w bezdotykowym aplikatorze. Do wyboru przy zakupie przez zamawiającego</t>
  </si>
  <si>
    <t>Rampa 4 -kranikowa z portem bocznym, z drenem 50 cm.</t>
  </si>
  <si>
    <r>
      <rPr>
        <b/>
        <sz val="18"/>
        <color indexed="51"/>
        <rFont val="TimesNewRomanPS-BoldMT"/>
        <charset val="238"/>
      </rPr>
      <t xml:space="preserve">
</t>
    </r>
    <r>
      <rPr>
        <sz val="10"/>
        <color indexed="8"/>
        <rFont val="TimesNewRomanPSMT"/>
        <charset val="238"/>
      </rPr>
      <t>Specjalnie zaprojektowany do przezściennego wytwarzania przetoki jelita czczego za pomocą igły.
Tacka zawiera:
- 1 silikonowy cewnik, całkowicie kontrastujący w XRO, długość 60cm średnica 2.0 x 3.2mm
- 1 wprowadzacz typu Desilet
- 1 igła typu Alena Fr 10
- 1 końcówka uciskowa (kod 2196.30)
- 1 17G igła długość 98mm
- 2 łączniki</t>
    </r>
  </si>
  <si>
    <t>Na czas trwania umowy wymagane jest użyczenie 1 szt. neurostymulatora. Koszt użyczenia należy wliczyć w cenę oferty.</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</si>
  <si>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</si>
  <si>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</si>
  <si>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</si>
  <si>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</si>
  <si>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Pakowany we folię.</t>
  </si>
  <si>
    <t>Układ anestezjologiczny dla noworodków z AutoBreath</t>
  </si>
  <si>
    <t>Układ anestezjologiczny do Venstar Cavina</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</si>
  <si>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</si>
  <si>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C2000</t>
  </si>
  <si>
    <t>Zadanie nr: 32 - Części wymienne do aparatów  f - my Drager</t>
  </si>
  <si>
    <t>Czujnik przepływu służący do pomiaru objętości przepływających gazów w aparatach do znieczulania oraz respiratorach firmy Drager Przeznaczony do dezynfekcji, a nie do sterylizacji, z czytnikiem RIFD. Opakowanie zbiorcze 5szt.</t>
  </si>
  <si>
    <t>op=5 szt.</t>
  </si>
  <si>
    <r>
      <rPr>
        <sz val="10"/>
        <color indexed="8"/>
        <rFont val="Arial"/>
        <family val="2"/>
        <charset val="238"/>
      </rPr>
      <t xml:space="preserve">Czujnik jednorazowy na palec dla dorosłych z pianki typu </t>
    </r>
    <r>
      <rPr>
        <sz val="9"/>
        <color indexed="8"/>
        <rFont val="CIDFont+F2"/>
        <charset val="238"/>
      </rPr>
      <t>MS16445</t>
    </r>
  </si>
  <si>
    <t>Op=24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</si>
  <si>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</si>
  <si>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</si>
  <si>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tlenu do aparatu Fabius GS typu premium Oxygen sensor</t>
  </si>
  <si>
    <t>Mankiet 23-33/33cm, 23-33/43cm,23-33/53cm, 31-40cm/40cm, 38-50cm/50cm, 38-50cm/50cm do pomiaru ciśnienia.</t>
  </si>
  <si>
    <t>Mankiet NIPC, wielokrotnego użytku, kompatybilne.
rozmiar XS, S, 
12–19 cm / 19 cm 
17–25 cm / 29 cm</t>
  </si>
  <si>
    <t xml:space="preserve">
 Dren łączący NIPC, do monitorów Infinity </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</si>
  <si>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</si>
  <si>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</si>
  <si>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Moduł przewodowy do MultiMed 5, wieloparametrowy, do pomiarów EWKG, SpO2, Temperatury, Oddechu, długość 1,5 m, kompatybilny z kardiomonitorami Drager</t>
  </si>
  <si>
    <t>Przedłużacz do Sp02 Nellcor / Drager; kompatybilny z modułem MultiMed 5 do kardiomonitorów Drager, dł. 1m</t>
  </si>
  <si>
    <t>Czujnik do SpO2, na palec,wielokrotnego użytku, kompatybilny z przedłużaczem SpO2 Nellcor/Drager do modułu MultiMed5.</t>
  </si>
  <si>
    <t>Przewód EKG 3-odprowadzeniowy 2-pinowy, kompatybilny z MultiMed 5 do kardiomonitorów Draeger, dł 1m.</t>
  </si>
  <si>
    <t>Zastawka wydechowa do Savina 300 jednorazowego użytku</t>
  </si>
  <si>
    <t>Zastawka wydechowa do Savina wielorazowego użytku</t>
  </si>
  <si>
    <t>Zastawka wydechowa do savina 300 wielokrotnego użytku.</t>
  </si>
  <si>
    <t>Nebulizator do Savina</t>
  </si>
  <si>
    <t>Mankiet 31-40cm/55cm Rozmiar L+</t>
  </si>
  <si>
    <t xml:space="preserve">Przedłużacz Spo2 do Nelcor z kablem 2m </t>
  </si>
  <si>
    <t>Kostka przeciwzakłóceniowa EKG ESU</t>
  </si>
  <si>
    <t>Kabel EKG 5 odprowadzeń, 2 piny</t>
  </si>
  <si>
    <t>Jednorazowe wkłady kompatybilne z ssakiem Vacu smart, 700ml z wkładką żelową i bez żelu do wyboru przy zakupie.</t>
  </si>
  <si>
    <t xml:space="preserve">op=25szt. </t>
  </si>
  <si>
    <t xml:space="preserve">Zbiornik na wydzielinę wielokrotnego użytku PSU 700ml </t>
  </si>
  <si>
    <t xml:space="preserve">Filtr p/bakteryjny do ssaków przy aparacie Primus </t>
  </si>
  <si>
    <t xml:space="preserve">Czujnik spo2 do Vista 120 2,5m   </t>
  </si>
  <si>
    <t xml:space="preserve">Przewód przejściowy EKG do Vista 120 </t>
  </si>
  <si>
    <t>Kabel ekg 3 -odporadzeniowy Do Vista 120</t>
  </si>
  <si>
    <t xml:space="preserve">Kabel EkG 5-odpowadzeniowy do Vista 120 </t>
  </si>
  <si>
    <t xml:space="preserve">Dren NIPC do Vista 120 </t>
  </si>
  <si>
    <t>Mankiet 20,5-28cm do Vista 120</t>
  </si>
  <si>
    <t xml:space="preserve">Mankiet 27-35cm do Vista 120 </t>
  </si>
  <si>
    <t>Mankiet 34-43 cm do Vista 120</t>
  </si>
  <si>
    <t>Wapno sodowane 1,2 l</t>
  </si>
  <si>
    <t>Adapter typu click do wapna</t>
  </si>
  <si>
    <t>Uchwyt wielorazowy do lampy SOLA 700G16900 i SOLA 500G16900 do sterylizacji wielokrotnej.</t>
  </si>
  <si>
    <t>Kpl = 2 szt</t>
  </si>
  <si>
    <t>Elektroda do monitorowania głębokości snu kompatybilna z urządzeniem BIS firmy Draeger</t>
  </si>
  <si>
    <t>Zadanie nr: 33 Pasy do unieruchamiania pacjentów</t>
  </si>
  <si>
    <t>2 opaski na nadgarstki + 4 zamki magnetyczne + 1 klucz magnetycznych  rozmiar M/L. 
Dostępne rozmiary  M (19-25 cm, szer. 8 cm), L (24-30 cm. Szer. 8 cm ) do wyboru przez zamawiającego</t>
  </si>
  <si>
    <t>kpl.</t>
  </si>
  <si>
    <t>1 pas na łóżko wraz z 2 pasami na kostki + 4 zamkami magnetycznymi + 1 klucz magnetyczny</t>
  </si>
  <si>
    <t xml:space="preserve">Oświadczam, że oferowany przedmiot zamówienia jest zgodny z opisem i spełnia wymagane parametry techniczne </t>
  </si>
  <si>
    <t>Zadanie nr: 34- Akcesoria do Neopuff</t>
  </si>
  <si>
    <t>Dren z zastawką do aparatu Neopuff</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</si>
  <si>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</si>
  <si>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</si>
  <si>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</si>
  <si>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</si>
  <si>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</si>
  <si>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</si>
  <si>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</si>
  <si>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</si>
  <si>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</si>
  <si>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</si>
  <si>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210cm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</si>
  <si>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</si>
  <si>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</si>
  <si>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</si>
  <si>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</si>
  <si>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</si>
  <si>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</si>
  <si>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</si>
  <si>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t>
  </si>
  <si>
    <t>Zadanie nr: 39 – Czujniki</t>
  </si>
  <si>
    <t>Klips do pulsoxymetru TS-F-D</t>
  </si>
  <si>
    <t>Kabel połączeniowy do czujnika saturacji ze złączką okrągłą typu TS-G3</t>
  </si>
  <si>
    <t>Czujnik typu TS-F4- GE</t>
  </si>
  <si>
    <t>Czujnik tlenowy do respiratora 7900</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</si>
  <si>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</si>
  <si>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</si>
  <si>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</si>
  <si>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</si>
  <si>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</si>
  <si>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</si>
  <si>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</si>
  <si>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36-46cm wielorazowy, 2 -żyłowy</t>
  </si>
  <si>
    <t>Kabel połączeniowy, dla dorosłych i dzieci, czarny, sło min 3,6m</t>
  </si>
  <si>
    <t>Kabel 3-odprowadzeniowy ekg 74 cm IEC</t>
  </si>
  <si>
    <t>Nakładka odbijająca promieniowanie typu Girafe Family</t>
  </si>
  <si>
    <t>Zadanie nr: 41- Punkcje</t>
  </si>
  <si>
    <t>Zestaw do punkcji opłucnej 3-igłowy typu Toraset</t>
  </si>
  <si>
    <t>Igła do punkcji z talerza biodrowego 1,8 x 45 mm 15G</t>
  </si>
  <si>
    <t>Igła do trepanobiopsji 8G x 100mm z elementem wycinającym</t>
  </si>
  <si>
    <t xml:space="preserve">Zestaw z igłą do trepanobiopsji 8G x 100mm. Igła do trepanobiopsji - wersja z zewnętrzną kaniulą ekstrakcyjną, wygodny, ergonomiczny uchwyt typu „młotek”,piramidalnie zakończony mandryn, zewnętrzny element wycinający w pełni diagnostyczny, nieuszkodzony bioptat, w uchwycie kaniuli gniazdo typu Luer-Lock, wypychacz bioptatu, zatyczka, prowadnica.
</t>
  </si>
  <si>
    <t>Zadanie nr: 42 – Koszule dla pacjentów</t>
  </si>
  <si>
    <t>Jednostka</t>
  </si>
  <si>
    <t>Koszula wykonana z tkaniny bawełniano-poliestrowej min 45% bawełny, białej, bądź z nadrukiem, o gramaturze 130-140g/m2. Kroje: koszula pacjenta rozcięta z tyłu po całości, wiązana na troki, z zakładką umożliwiającą osłoniecie pacjenta w miejscu rozcięciaq, rekaw krótki; Koszula pacjenta rozcietqa z tyłu po całości, wiązana na troki, z zakładką osłoniecie pacjenta w miejscu rozciecia, krótki rękaw z napami; koszula połozniza z rozcieciem z przodu, wiązanym na dwie pary troków, Rozmiary M/L, XL/XXL.  Rozmiary i rodzaj koszuli do wyboru przy zakupie.</t>
  </si>
  <si>
    <t>Zadanie nr: 43 – Pieluchy dla dorosłych</t>
  </si>
  <si>
    <t>L.p.</t>
  </si>
  <si>
    <t>Przedmiot zamówienia</t>
  </si>
  <si>
    <t>Jm</t>
  </si>
  <si>
    <t>Ilość opakowań</t>
  </si>
  <si>
    <t>Cena jednostkowa netto za opak.</t>
  </si>
  <si>
    <t>Cena jednostkowa brutto za opak.</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</si>
  <si>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XL
(obwód 130-170 cm), chłonność nie mniej niż  2600g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</si>
  <si>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</si>
  <si>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</si>
  <si>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</si>
  <si>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</si>
  <si>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</si>
  <si>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Pielucha anatomiczna w rozmiarze 28-35x50-64cm  chłonności 1100-1200 gram lub mililitrów</t>
  </si>
  <si>
    <t>Podkład chłonny 90x60 cm</t>
  </si>
  <si>
    <t>op= 30szt.</t>
  </si>
  <si>
    <t>Zadanie nr: 44- Strzykawki do przepłukiwania cewników.</t>
  </si>
  <si>
    <t>Strzykawka napełniona fabrycznie do przepłukiwania zawierająca chlorek  sodu (izotoniczny roztwór NaCl 0,9%) o pojemności 20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Na cylindrze piktogram oznaczający dawkę.</t>
  </si>
  <si>
    <t>Strzykawka napełniona fabrycznie do przepłukiwania zawierająca chlorek  sodu (izotoniczny roztwór NaCl 0,9%) o pojemności 10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 Na cylindrze piktogram oznaczający dawkę.</t>
  </si>
  <si>
    <t>Zadanie nr: 45 - Pojemniki HDPE.</t>
  </si>
  <si>
    <t>Pojemnik HDPE pojemność 100ml średnica wlotu 35mm śr pojemnika  52x62mm</t>
  </si>
  <si>
    <t>Pojemnik HDPE pojemność 250ml średnica wlotu 58mm śr pojemnika 73x90mm</t>
  </si>
  <si>
    <t>Pojemnik HDPE pojemność 500ml średnica wlotu 74mm śr pojemnika 85x110mm</t>
  </si>
  <si>
    <t>Pojemnik HDPE pojemność 1000ml średnica wlotu 88mm śr pojemnika  110x132mm</t>
  </si>
  <si>
    <t>Pojemnik HDPE pojemność 2000ml średnica wlotu 88mm śr pojemnika  137x165mm</t>
  </si>
  <si>
    <t>Pojemnik z polipropylenu do transportu i przechowywania materiałów tkankowych w 10% zbuforowanej formalinie. Pojemność 3000ml wymiar minimalny: 182x172x137mm</t>
  </si>
  <si>
    <t>Pojemnik z polipropylenu do transportu i przechowywania materiałów tkankowych w 10% zbuforowanej formalinie. Pojemność 5000ml wymiar minimalny: 208x192x192mm</t>
  </si>
  <si>
    <t>Pojemnik z polipropylenu do transportu i przechowywania materiałów tkankowych w 10% zbuforowanej formalinie. Pojemność 10000ml wymiar minimalny: 251x251x264mm</t>
  </si>
  <si>
    <t>Zadanie nr: 46 – Igła z kulką</t>
  </si>
  <si>
    <t>Jałowe, jednorazowe narzędzie chirurgiczne wykonane z austenitycznej stali nierdzewnej o wymiarach, 18G(1,2x81mm) z końcówką luer,</t>
  </si>
  <si>
    <t>Zadanie nr: 49 - Żarówki</t>
  </si>
  <si>
    <t>Żarówki typ EFR, trzonek GZ6,35, W150, V15, średnica 50, odbłyśnik tak</t>
  </si>
  <si>
    <t>zarówki do l. oper., trzonek G6,35, W150,  V24, odbłyśnik nie</t>
  </si>
  <si>
    <t>Żarówki do l. oper., trzonek G6,35, W120, V24, odbłyśnik nie</t>
  </si>
  <si>
    <t>oprawka ceramiczna do lamp Martin ML 501/701 do żarówek z pozycji :2,3</t>
  </si>
  <si>
    <t>Zestaw żarówek do lampy operacyjnej ML702HX ( halogen120W + ksenon 70W)</t>
  </si>
  <si>
    <t>Żarówka do lampy operacyjnej ML502 (ksenon 70W)</t>
  </si>
  <si>
    <t>op=12szt.</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</si>
  <si>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</si>
  <si>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</si>
  <si>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Kompatybilne z zestawem worki do zbiórki stolca o pojemności 1000ml nieprzezroczyste, z okienkiem podglądu, skalowane co 25ml, w tym numerycznie co 100ml, z filtrem węglowym, zastawką zabezpieczającą przed wylaniem zawartości, biologicznie czyste.</t>
  </si>
  <si>
    <t>Op=10 sztuk</t>
  </si>
  <si>
    <t>Zadanie nr: 52 – Narzędzia</t>
  </si>
  <si>
    <t>Mini koszyk do sterylizacji w autoklawie w temp. do 134°. Przeznaczony do ochrony delikatnych narzędzi i śrubek. Wykonany z siatki ze stali nierdzewnej o bardzo drobnych oczkach, wymiar 80X80X40 MM, uchwyty z boku koszyka umożliwiające przenoszenie. Zamykana pokrywa</t>
  </si>
  <si>
    <t>Mały koszyk do sterylizacji w autoklawie w temp. do 134°. Przeznaczony do ochrony delikatnych narzędzi i śrubek. Wykonany z siatki ze stali nierdzewnej o bardzo drobnych oczkach, wymiar 200X100X50 MM, uchwyt na dłuższym boku koszyka umożliwiający przenoszenie. Zamykana pokrywa.</t>
  </si>
  <si>
    <r>
      <rPr>
        <sz val="10"/>
        <color indexed="8"/>
        <rFont val="Arial"/>
        <family val="2"/>
        <charset val="238"/>
      </rPr>
      <t>Kontener do sterylizacji (bezfiltrowy) rozmiar 1/2 o wymiarach</t>
    </r>
    <r>
      <rPr>
        <b/>
        <sz val="10"/>
        <rFont val="Arial"/>
        <family val="2"/>
        <charset val="238"/>
      </rPr>
      <t>267x272x220</t>
    </r>
    <r>
      <rPr>
        <sz val="10"/>
        <rFont val="Arial"/>
        <family val="2"/>
        <charset val="238"/>
      </rPr>
      <t>mm</t>
    </r>
    <r>
      <rPr>
        <sz val="10"/>
        <color indexed="8"/>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uchwyty znaczone kolorem </t>
    </r>
    <r>
      <rPr>
        <i/>
        <sz val="10"/>
        <color indexed="8"/>
        <rFont val="Arial"/>
        <family val="2"/>
        <charset val="238"/>
      </rPr>
      <t>do wyboru przez Zamawaiającego z min. 5 kolorów</t>
    </r>
    <r>
      <rPr>
        <sz val="10"/>
        <color indexed="8"/>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240x251x94mm +/- 5mm, mata silikonowa typu „jeżyk” 234x244 +/-5mm</t>
    </r>
  </si>
  <si>
    <t>kpl</t>
  </si>
  <si>
    <r>
      <rPr>
        <sz val="10"/>
        <color indexed="8"/>
        <rFont val="Arial"/>
        <family val="2"/>
        <charset val="238"/>
      </rPr>
      <t>Kontener do sterylizacji (bezfiltrowy) rozmiar 1/2 o wymiarach</t>
    </r>
    <r>
      <rPr>
        <b/>
        <sz val="10"/>
        <rFont val="Arial"/>
        <family val="2"/>
        <charset val="238"/>
      </rPr>
      <t>267x272x122</t>
    </r>
    <r>
      <rPr>
        <sz val="10"/>
        <rFont val="Arial"/>
        <family val="2"/>
        <charset val="238"/>
      </rPr>
      <t>mm</t>
    </r>
    <r>
      <rPr>
        <sz val="10"/>
        <color indexed="8"/>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uchwyty znaczone kolorem </t>
    </r>
    <r>
      <rPr>
        <i/>
        <sz val="10"/>
        <color indexed="8"/>
        <rFont val="Arial"/>
        <family val="2"/>
        <charset val="238"/>
      </rPr>
      <t>do wyboru przez Zamawaiającego z min. 5 kolorów</t>
    </r>
    <r>
      <rPr>
        <sz val="10"/>
        <color indexed="8"/>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240x251x44mm +/- 5mm, mata silikonowa typu „jeżyk” 234x244 +/-5mm</t>
    </r>
  </si>
  <si>
    <r>
      <rPr>
        <sz val="10"/>
        <color indexed="8"/>
        <rFont val="Arial"/>
        <family val="2"/>
        <charset val="238"/>
      </rPr>
      <t xml:space="preserve">Kontener do sterylizacji (bezfiltrowy) rozmiar 1/1 o wymiarach </t>
    </r>
    <r>
      <rPr>
        <b/>
        <sz val="10"/>
        <color indexed="8"/>
        <rFont val="Arial"/>
        <family val="2"/>
        <charset val="238"/>
      </rPr>
      <t>553</t>
    </r>
    <r>
      <rPr>
        <b/>
        <sz val="10"/>
        <rFont val="Arial"/>
        <family val="2"/>
        <charset val="238"/>
      </rPr>
      <t>x272x272</t>
    </r>
    <r>
      <rPr>
        <sz val="10"/>
        <rFont val="Arial"/>
        <family val="2"/>
        <charset val="238"/>
      </rPr>
      <t>mm</t>
    </r>
    <r>
      <rPr>
        <sz val="10"/>
        <color indexed="8"/>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uchwyty znaczone kolorem </t>
    </r>
    <r>
      <rPr>
        <i/>
        <sz val="10"/>
        <color indexed="8"/>
        <rFont val="Arial"/>
        <family val="2"/>
        <charset val="238"/>
      </rPr>
      <t>do wyboru przez Zamawaiającego z min. 5 kolorów</t>
    </r>
    <r>
      <rPr>
        <sz val="10"/>
        <color indexed="8"/>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 silikonowa siatkę zabezpieczającą 520x250 mm +/-5mm</t>
    </r>
  </si>
  <si>
    <r>
      <rPr>
        <sz val="10"/>
        <color indexed="8"/>
        <rFont val="Arial"/>
        <family val="2"/>
        <charset val="238"/>
      </rPr>
      <t xml:space="preserve">Kontener do sterylizacji (bezfiltrowy) rozmiar 3/4 o wymiarach </t>
    </r>
    <r>
      <rPr>
        <b/>
        <sz val="10"/>
        <color indexed="8"/>
        <rFont val="Arial"/>
        <family val="2"/>
        <charset val="238"/>
      </rPr>
      <t>448</t>
    </r>
    <r>
      <rPr>
        <b/>
        <sz val="10"/>
        <rFont val="Arial"/>
        <family val="2"/>
        <charset val="238"/>
      </rPr>
      <t>x272x143</t>
    </r>
    <r>
      <rPr>
        <sz val="10"/>
        <rFont val="Arial"/>
        <family val="2"/>
        <charset val="238"/>
      </rPr>
      <t>mm</t>
    </r>
    <r>
      <rPr>
        <sz val="10"/>
        <color indexed="8"/>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uchwyty znaczone kolorem </t>
    </r>
    <r>
      <rPr>
        <i/>
        <sz val="10"/>
        <color indexed="8"/>
        <rFont val="Arial"/>
        <family val="2"/>
        <charset val="238"/>
      </rPr>
      <t>do wyboru przez Zamawaiającego z min. 5 kolorów</t>
    </r>
    <r>
      <rPr>
        <sz val="10"/>
        <color indexed="8"/>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:Kontener wyposażony w : kosz wykonany ze stali nierdzewnej wyposażony w uchwyty do wyjmowania z wanny rozmiar 410x251x64mm +/- 5mm, mata silikonowa typu „jeżyk” 394x244 +/-5mm</t>
    </r>
  </si>
  <si>
    <t xml:space="preserve">Kontener do sterylizacji (bezfiltrowy) rozmiar 3/4 o wymiarach 267x272x143mm+/-5mm,kontener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do wyboru przez Zamawiającego z min. 5 kolorów/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:Kontener wyposażony w : kosz wykonany ze stali nierdzewnej wyposażony w uchwyty do wyjmowania z wanny rozmiar 240x251x64mm +/- 5mm, mata silikonowa typu „jeżyk” 234x244 +/-5mm
</t>
  </si>
  <si>
    <t>Kontener do sterylizacji (bezfiltrowy) rozmiar 1/1 o wymiarach553x272x164mm+/-5mm,kontener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do wyboru przez Zamawiającego z min. 5 kolorów/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 Kontener wyposażony w : kosz wykonany ze stali nierdzewnej wyposażony w uchwyty do wyjmowania z wanny rozmiar 532x251x94mm +/- 5mm, mata silikonowa typu „jeżyk” 524x244 +/-5m</t>
  </si>
  <si>
    <t>Kleszcze naczyniowe Pean, standard, odgiete dł. 16,5cm cm</t>
  </si>
  <si>
    <t>Kleszcze naczyniowe Pean,standard, proste, dł. 14,5 cm</t>
  </si>
  <si>
    <t>Kleszcze naczyniowe Kocher (Ochsner), 1x2 z., proste, dł. 24 cm</t>
  </si>
  <si>
    <t>Kleszcze naczyniowe Kocher (Ochsner), 1x2 z., proste, dł. 22,5 cm</t>
  </si>
  <si>
    <t>Kleszcze naczyniowe Kocher (Ochsner), 1x2 z., proste, dł. 20,5 cm</t>
  </si>
  <si>
    <t>Nożyczki preparacyjne Kilner ze szlifem super cut, dł. 12cm</t>
  </si>
  <si>
    <t>Pinceta anatomiczna standard prosta dł. 18 cm</t>
  </si>
  <si>
    <t>Kleszczyki do mikrolaryngolii, kubeczki obrotowe, okragłe, śr 2,0 mm zagięte do góry, kanał płuczący, dł 23cm</t>
  </si>
  <si>
    <t>Kleszcze Desjardis, do kamieni żółciowych, fig 2 dł. 23 cm</t>
  </si>
  <si>
    <t>Kleszcze haczykowate ginekologiczne-kulociąg Iowa, 5x6 z.,dł. 26Cm</t>
  </si>
  <si>
    <t>Kleszcze do polipów, guzów i tamponady Foerster, okienkowe „pętla”, proste, rowkowane, dł. 25 cm</t>
  </si>
  <si>
    <t xml:space="preserve">Gwóźdź Steimann zakończenie typu trokar fi 4mm lub 5mm, dł. 18-20cm do wyboru przez Zamawiającego </t>
  </si>
  <si>
    <t>Brzeszczot kompatybilny z piłą amputacyjną Charriera o dł. 350mm, brzeszczot o wymiarach szerokość 18mm, dł. 222mm do wyboru przy zakupie.</t>
  </si>
  <si>
    <t xml:space="preserve">Pęseta anatomiczna standardowa 14,5-18cm do wyboru przy zakupie </t>
  </si>
  <si>
    <t>Pęseta chirurgiczna standardowa 18cm</t>
  </si>
  <si>
    <t>Nożyczki chirurgiczne preparacyjne proste Mayo-Stille 16cm</t>
  </si>
  <si>
    <t>Kocher Nipon prosty 14,5 cm</t>
  </si>
  <si>
    <t>Imadło Hegar-Baumgartner 14,5 cm</t>
  </si>
  <si>
    <t>Imadło Derf 13cm szczęki bruzdowane poprzecznie</t>
  </si>
  <si>
    <t>Narzędzie Moskit Hartmann prosty 10 cm</t>
  </si>
  <si>
    <t>Hak wątrobowo-brzuszny Mikulicz, łopatka wygięta  125x50mm, dł.250mm</t>
  </si>
  <si>
    <t>Szpatułka Reverdin dł. 28,5cm, dwustronna 63x45mm</t>
  </si>
  <si>
    <t>Kleszczyki Kocher. Proste dł. 24cm</t>
  </si>
  <si>
    <t>Rozwieracz nastawny Alm śrubowa regulacja rozwarcia 4x4 zęby ostre, dł.10cm</t>
  </si>
  <si>
    <t>Podważka do przegrody nosowej Freer, 5/5mm, ostro/tępa dł.18cm</t>
  </si>
  <si>
    <t>Rozwiracz szyjki macicy Hegar, dwustronny fi 3,0/4,0, szer 14mm, dł. 31,5cm</t>
  </si>
  <si>
    <t>Rozszerzadła szyjki macicy Hegar, 3- 5,5 mm co 0,5
dł. 18.5cm</t>
  </si>
  <si>
    <t>Rozszerzadła szyjki macicy Hegar, 6-10,5 mm co 0,5
dł. 18.5cm</t>
  </si>
  <si>
    <t>Rozszerzadła szyjki macicy Hegar, 11-14 mm co 0,5
dł. 18.5cm</t>
  </si>
  <si>
    <t>Kleszcze do przymacicza z uzębieniem atraumatycznym, Wertheim, lekko odgięte, dł 24,5 cm.</t>
  </si>
  <si>
    <t>Wziernik Kallmorgen, fig 2 zestaw z łopatką 90x40mm i 90x37mm</t>
  </si>
  <si>
    <t>Hak brzuszny Gosset, szerokośc regulowana do 140mm, łapki 35x63mm, dł. 18,5cm.</t>
  </si>
  <si>
    <t>Kleszczyki jelitowe TYP ALLIS długość 155 mm 6", proste 5 x 6 ząbków.</t>
  </si>
  <si>
    <t>Pęseta anatomiczna, uszna/nosowa Troeltsch, zagięta, dł. 11 cm</t>
  </si>
  <si>
    <r>
      <rPr>
        <sz val="11"/>
        <rFont val="Caribi"/>
        <charset val="238"/>
      </rPr>
      <t xml:space="preserve">Pęseta anatomiczna, uszna/nosowa </t>
    </r>
    <r>
      <rPr>
        <sz val="11"/>
        <color indexed="8"/>
        <rFont val="Caribi"/>
        <charset val="238"/>
      </rPr>
      <t>LUCAE długość 14 cm</t>
    </r>
  </si>
  <si>
    <t>Lusterko krtaniowe z rękojeścią, fig. 5,  Ø 20,0 mm,  dł. 18,5 cm</t>
  </si>
  <si>
    <t>Wziernik nosowy Hartmann-Halle, fig. 1, 27 mm, dł. 16 cm</t>
  </si>
  <si>
    <t>Wziernik nosowy Mod. Wien, 30 mm, dł. 13,5 cm</t>
  </si>
  <si>
    <t>Kleszczyki do ligatury, proste, gładkie szczęki, dł. 12 cm</t>
  </si>
  <si>
    <t>Wymogi dla poz. 6-34: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2011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</si>
  <si>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</si>
  <si>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standardowa do 400ml/min do urządzenia Fluido Sa200</t>
  </si>
  <si>
    <t>Zadanie nr: 54– Okularki do fototerapii</t>
  </si>
  <si>
    <t>Okularki do fototerapii:w trzech rozmiarach: zwykłe - ob. głowy 33-38cm (+/- 4cm), dla wcześniaków 26-32 cm (+/- 4cm),   do wyboru przy zakupie Okularki stosowane do fototerapii podczas leczenia żółtaczki, mocowane wokół głowy posiadające dwa niezależne punkty regulacji, zapobiegające przypadkowemu przesunięciu i umożliwiające precyzyjne dopasowanie do główki dziecka. Okularki: w kształcie litery Y, wykonane z jednego materiału zmniejszającego podrażnienia skóry, miłe w dotyku i wygodne dla główki i twarzy dziecka; chroniące oczy przed szkodliwym działaniem światła, nie zawierającego lateksu.</t>
  </si>
  <si>
    <t xml:space="preserve"> Zadanie nr: 55- Taśmy retrakcyjne.</t>
  </si>
  <si>
    <t>Taśmy retrakcyjne wykonane z nieprzepuszczalnej dla promieni rentgenowskich bawełny do wewnątrzoperacyjnej izolacji, znakowania, mechanicznego podtrzymywania i podwiązywania organów, naczyń krwionośnych, ścięgien i nerwów. 8 mm x 75cm, biały lub, niebieski do wyboru przy zakupie.</t>
  </si>
  <si>
    <t>Op=24 szt.</t>
  </si>
  <si>
    <t>Zadanie nr: 58 - Zestaw do drenażu aktywnego</t>
  </si>
  <si>
    <t>Zestaw do drenażu opłucnej (aktywnego z opcją grawitacyjną z zastawką wodną , komora kolekcyjna o pojemności 2100ml z wersją lub dwoma drenami 1000ml+1100ml) do wyboru przy zakupie, wyskalowana co 5ml do objetości 200ml I co 10ml do 2000ml, komora wodnej regulacji siły ssania, zastawka bezpieczeństwa do uwolnienia wysokiego ciśnienia, automatyczny zawór uwalniający ciśnienie dodatnie, wypełnienie zastawki pozwala na monitoring ciśnienia, diagnozowanie przecieku, oraz zapobiega przed powrotem drenowanej treści pacjenta, samouszczelniający bezigłowy port do pobierania próbek,dren łączący, wysokość do 25cm, uchwyt do noszenia i powiedzenia, sterylny, podwójnie pakowany.</t>
  </si>
  <si>
    <t>Zadanie nr: 59 - Strzykawki do gazometrii.</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</si>
  <si>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</si>
  <si>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2ml</t>
  </si>
  <si>
    <t>Zadanie nr: 60 – Pozycjoner pod głowę</t>
  </si>
  <si>
    <t>Pozycjonery przeciwodleżynowe pod głowę o wymiarach 200x50 mm. Wykonane z pianki wiskoelastycznej i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</si>
  <si>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Pozycjonery przeciwodleżynowe, Półwałek o wymiarach 505x92x75 mm. Wykonane z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</si>
  <si>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Zadanie nr: 61 - System do mierzenia ciśnienia śródbrzusznego.</t>
  </si>
  <si>
    <r>
      <rPr>
        <sz val="10"/>
        <color indexed="63"/>
        <rFont val="Arial"/>
        <family val="2"/>
        <charset val="238"/>
      </rPr>
      <t>Zamknięty system do nieinwazyjnego pomiaru ciśnienia śródbrzusznego metodą manometryczną     ( fabrycznie połączony zestaw do godzinowej zbiórki moczu z linią pomiarową, sterylny, w jednym opakowaniu co zapewnia utrzymanie systemu zamkniętego), 20 ml dren manometryczny</t>
    </r>
    <r>
      <rPr>
        <b/>
        <sz val="10"/>
        <rFont val="Arial"/>
        <family val="2"/>
        <charset val="238"/>
      </rPr>
      <t xml:space="preserve"> </t>
    </r>
    <r>
      <rPr>
        <sz val="10"/>
        <rFont val="Arial"/>
        <family val="2"/>
        <charset val="238"/>
      </rPr>
      <t>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r>
  </si>
  <si>
    <t>Zadanie nr: 62 - Drobny sprzęt wielorazowy</t>
  </si>
  <si>
    <t xml:space="preserve">Aparat do mierzenia ciśnienia dla dzieci z kompletem 3 mankietów różnej wielkości </t>
  </si>
  <si>
    <t>Ciśnieniomierz automatyczny z mankietem naramiennym dla dorosłych z zasilaniem bateryjnym</t>
  </si>
  <si>
    <t>Aparat do mierzenia ciśnienia zegarowy dla dorosłych  z gruszką zintegrowaną z mankietem ze słuchawkami z etui</t>
  </si>
  <si>
    <t>Aparat do mierzenia ciśnienia zegarowy dla dorosłych  z gruszką osobno podpięta do mankietu 2-żyłowego z mankietem ze słuchawkami z etui</t>
  </si>
  <si>
    <t>Słuchawki lekarskie dla dorosłych typu Littmann lub  równoważne spełniajace wymagania: Rodzaj membrany :‎ Pojedyncza dwutonowa membrana  
 Rodzaj oliwek ‎:    ‎ Miękkie
 Średnica małej membrany :‎    ‎ 3,3 cm
 Średnica membrany‎ :    ‎ 4,3 cm
 Technologia głowicy ‎:    ‎ Dwustronna
 Waga głowicy ‎:    ‎ 82 g
 Waga netto‎ :   ‎ 150 g
Konstrukcja przewodu ‎:    ‎ Pojedyncze światło przewodu
 Dodatkowe oliwki‎ :   ‎ Tak
 Dodatkowy adaptor ‎:    ‎Tak
 Skala akustyczna ‎:    ‎ 7
 Długość‎:    ‎ 69 cm</t>
  </si>
  <si>
    <t>Słuchawki lekarskie do badania dzieci typu Littmann lub  równoważne spełniajace wymagania:
Średnica małej membrany‎ : 2,5 cm
 Średnica membrany‎ : 3,3 cm
 Technologia głowicy‎ : Dwustronna
 Waga głowicy‎ : 40 g
 Waga netto‎ : 105 g
 Pacjent‎ : Noworodek,‎ Dziecko
 Skala akustyczna : 7
 Długość‎ : 71 cm
Rodzaj membrany‎ : "Płynąca" membrana
 Rodzaj oliwek‎ : Miękkie</t>
  </si>
  <si>
    <t>Słuchawki lekarskie do badania noworodków typu Littmann lub  równoważne spełniajace wymagania:
Skala akustyczna : 7
 Długość‎ : 71 cm
Pacjrent : Noworodek
 Okres Gwarancji :‎ 3 lata
 Pacjent‎ : Noworodek,
 Rodzaj membrany‎ : "Płynąca" membrana
 Rodzaj oliwek‎ : Miękkie
 Średnica małej membrany‎ : 3,3 cm
 Średnica membrany ‎: 2,7 cm
 Technologia głowicy‎ :  Dwustronna
 Waga głowicy‎ : 30 g
 Waga netto‎ : 95 g</t>
  </si>
  <si>
    <t>Latarka lekarska</t>
  </si>
  <si>
    <t>Szczypce Magilla do intubacji 15-17cm</t>
  </si>
  <si>
    <t>Szczypce Magilla do intubacji 19-22 cm</t>
  </si>
  <si>
    <t>Szczypce Magilla do intubacji 24-26 cm</t>
  </si>
  <si>
    <t>Moździeż z pistlem Fi 96-110</t>
  </si>
  <si>
    <t>Młotek neurologiczny</t>
  </si>
  <si>
    <t>Termometr elektroniczny do pomieszczeń  z sondą, higroskopem i pamięcią</t>
  </si>
  <si>
    <t>Minutnik elektroniczny na baterie AA lub AAA</t>
  </si>
  <si>
    <t>Ostrze chirurg brzuszaste Nr. 15 ze stali nierdzewnej, z rys. na op. jednostkowym, skala 1:1, na każdym ostrzu nr oraz nazwa producenta</t>
  </si>
  <si>
    <t>op=100 szt.</t>
  </si>
  <si>
    <t>Ostrze chirurg brzuszaste Nr. 20 ze stali nierdzewnej, z rys. na op. jednostkowym, skala 1:1, na każdym ostrzu nr oraz nazwa producenta</t>
  </si>
  <si>
    <t>Ostrze chirurg brzuszaste Nr. 12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</si>
  <si>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</si>
  <si>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</si>
  <si>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           z pozycji 16-22</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</si>
  <si>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</si>
  <si>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</si>
  <si>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</si>
  <si>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Pulsoksymetr elektroniczny na palec</t>
  </si>
  <si>
    <t>Termometr elektroniczny, bezdotykowy do mierzenia temperatury ciała</t>
  </si>
  <si>
    <t>Uwaga:</t>
  </si>
  <si>
    <t>Zamawiający nie wymaga wyrobu medycznego w poz : 12,14,15</t>
  </si>
  <si>
    <t>Zadanie nr: 63 – Opaski</t>
  </si>
  <si>
    <t>Opaska zaciskowa na ramię, długa 82x8cm</t>
  </si>
  <si>
    <t>Opaska zaciskowa podwójna 84x16cm</t>
  </si>
  <si>
    <t>Opaska uciskowa dł. 5m, szer.6cm</t>
  </si>
  <si>
    <t>Opaska uciskowa dł. 5m, szer.10cm</t>
  </si>
  <si>
    <t>Zadanie nr: 64 - Koce grzewcze</t>
  </si>
  <si>
    <t>Koce jednorazowe do ogrzewania pacjenta 2270mm x 1330mm do 10% dla dorosłych kompatybilny z systemem Mistral-Air</t>
  </si>
  <si>
    <t>Koce jednorazowe do ogrzewania pacjenta 1660mm x 1330mm z tolerancją 10% w górę, dla dorosłych kompatybilny z systemem Mistral-Air</t>
  </si>
  <si>
    <t>Zadanie nr 65 - Worki do moczu</t>
  </si>
  <si>
    <t>Producent/Nazwa handlowa/Numer katalogowy</t>
  </si>
  <si>
    <t>Wieszak do worków na mocz przy łóżku</t>
  </si>
  <si>
    <t>Worek do moczu z odprowadzeniem i zastawką zwrotna, jałowy 2000ml</t>
  </si>
  <si>
    <t>Worek do moczu z odprowadzeniem i zastawką zwrotna, jałowy 750-1000ml do mocowania przy nodze</t>
  </si>
  <si>
    <t>Worek do moczu z odprowadzeniem i zastawką zwrotna, jałowy 2000ml, 7-dniowy z portem.</t>
  </si>
  <si>
    <t>…………………..</t>
  </si>
  <si>
    <t>Zadanie  nr: 66 - Myjki.</t>
  </si>
  <si>
    <t>Myjka w formie rękawic
Dwuwarstwowa, jednorazowa myjka do mycia ciała w formie półokrągłej rękawicy. Nasączona jednostronnie środkami myjącymi o neutralnym pH 5,5, wykonana z jednej strony (części myjącej) z poliestru, z drugiej strony z włókniny. Obie warstwy myjki nie podfoliowane. Rozmiar 14 cm x 20 cm,(+,-2cm) gramatura 90g/m2. Produkowana zgodnie z wymaganiami. Czystość mikrobiologiczna na brak zawartości Pseudomonas aeruginosa, Candida albicans, Staphylococcus aureus oraz pozbawiony latexu. Opakowanie jednostkowe a'10 sztuk z nadrukowanym składem. Produkt pakowany w opakowanie foliowe..</t>
  </si>
  <si>
    <t>op. 10szt.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</si>
  <si>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</si>
  <si>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pakowane zbiorczo w formie dyspensera</t>
  </si>
  <si>
    <t xml:space="preserve">Gotowa do użycia, jednorazowa gąbka nasączona 25ml antyseptycznym, myjącym roztworem glukonianu chlorheksydyny o stężeniu wagowym 4 % (nie zawierająca mydła). Rozmiar 12cm x 7,5 cm x 2,3 cm(+,-0,5cm) wykonana z poliuretanu. Stosowana do antyseptycznego mycia ciała i oczyszczania skóry, wymaga spłukiwania. Pakowana pojedynczo Opakowanie blistrowe z systemem łatwego rozdzieralnego otwarcia. Wyrób nie zawiera latexu.
</t>
  </si>
  <si>
    <t>Czepek  do bezwodnego mycia głowy
Jednorazowy czepek do bezwodnego mycia głowy. Zewnętrzna warstwa polietylenowa, wewnętrzna warstwa włókniny nasączony substancjami myjącymi oraz odżywką. Nie wymagający namoczenia oraz spłukiwania.  Zawierający w składzie m.in. kokamidopropylobetainę oraz dioctan glutaminianu tetrasodowego. Pakowany pojedynczo, z możliwością podgrzania w mikrofalówce (20 sek. w 800W).  Zapachowy, pakowany pojedynczo. Na opakowaniu nadrukowany skład oraz instrukcja użycia  Nie zawiera latexu. Termin ważności: 24 m-ce od daty produkcji. Zarejestrowany jako produkt kosmetyczny</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</si>
  <si>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</si>
  <si>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umożliwiająca identyfikację</t>
  </si>
  <si>
    <t>Basen jednorazowy płaski 1900 – 2100ml, odporność na przesiąkanie: 4 godz.;  odporność na temp cieczy: 35stC (+/- 3stC); 
ilość w opakowaniu: 100 szt.; Znak Ce oraz nazwa producenta na jednostkowym produkcie umożliwiająca identyfikację</t>
  </si>
  <si>
    <t>Przykrywka jednorazowa do basenu płaskiego poz nr 2 ( Mozliwość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</si>
  <si>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</si>
  <si>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umożliwiająca identyfikacje</t>
  </si>
  <si>
    <t>Miska do mycia pacjenta 
wykonana z pulpy celulozowej;
wymiary 330 x 255 x 100mm;
waga 58.5g (+/- 3 g);
Pojemność: 3-4 litry;
odporność na przesiąkanie: 2 godziny;
przystosowana do ciepłej wody z detergentem, do temperatury 45 stopni C;</t>
  </si>
  <si>
    <t>Miska Mała Ogólnego zastosowania ( Nocnik Dziecięcy ) wymiary 233x86 mm pojemność robocza 1 litr Odporność na przesiąkanie dla zawartości o temperaturze do 35 stopni 4 godziny Znak Ce oraz nazwa producenta na jednostkowym produkcie umożliwiająca identyfikacja</t>
  </si>
  <si>
    <t>Podstawka pod miskę ogólnego zastosowania ( Nocnik ) kompatybilna z pozycją nr 7</t>
  </si>
  <si>
    <t>Przykrywka do miski ogólnego zastosowania ( Nocnik ) kompatybilna z pozycją nr. 7 ( Możliwość utylizacji w maceratorze )</t>
  </si>
  <si>
    <t xml:space="preserve">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</si>
  <si>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</si>
  <si>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</si>
  <si>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Igła z ostrzem typu Pencil Point z bocznym otworem, przezroczysty uchwyt lock ze wskaźnikiem położenia szlifu igły, z pryzmatem zmieniającym barwę po wypełnieniu PMR G-25 x 3,5cala (0,53x88 ) z prowadnicą</t>
  </si>
  <si>
    <t>Igła z ostrzem typu Pencil Point z bocznym otworem, przezroczysty uchwyt lock,  ze wskaźnikiem położenia szlifu igły, z pryzmatem zmieniającym barwę po wypełnieniu PMR G-27 x 3,5cala (0,42x88 ) z prowadnicą</t>
  </si>
  <si>
    <t>Igła z ostrzem typu Pencil Point z bocznym otworem, przezroczysty uchwyt lock, z pryzmatem zmieniającym barwę po wypełnieniu PMR G-22 x 3,5cala (0,7x88 )</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</si>
  <si>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</si>
  <si>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</si>
  <si>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</si>
  <si>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</si>
  <si>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zewnątrzoponowa TUOHY 18 G, sterylna apirogenna, wykonana z wysokiej klasy stali , 18G x 150mm</t>
  </si>
  <si>
    <t>Igła do przepłukiwania portów 22Gx25mm zakrzywiona</t>
  </si>
  <si>
    <t>Zestaw do połączonego znieczulenia podpajęczynówkowego i zewnątrzoponowego. W zestawie igła Tuohy 18G-20G x 88 mm do wyboru przy zakupie, z dodatkowym otworem umożliwiającym wprowadzenie końca igły podpajeczynówkowej typu Pencil Point 27G. Cewnik zewnątrzoponowy z miękką końcówką Soft tip, filtr, strzykawka LOR 10ML , system mocowania igły PP w igle Tuohy</t>
  </si>
  <si>
    <t>Igła stosowana do długotrwałych infuzji
przystosowana do iniekcji pod wysokim
ciśnieniem do 325 psi (22,4 bary)
elastyczne skrzydełka dla ułatwienia nakłucia
portu i mocowania
ostrze igły ze specjalnym szlifem łyżeczkowym
w celu wydłużenia okresu użytkowania silikonowej
membrany
nie zwiera lateksu i DEHP
dren z zaciskiem 
długość drenu: 200 +/- 10 mm w rozmiarach do wyboru: 19Gx15mm do 22Gx25mm</t>
  </si>
  <si>
    <t>Igła stosowana do długotrwałych infuzji
elastyczne skrzydełka dla ułatwienia nakłucia
portu i mocowania
ostrze igły ze specjalnym szlifem łyżeczkowym
w celu wydłużenia okresu użytkowania
silikonowej membrany
nie zwiera lateksu i DEHP (skrzydełka)
dren z zaciskiem (bez PCV)
długość drenu: 200 +/- 10 mm
łącznik Y w rozmiarach do wyboru: 19Gx20mm do 22Gx25mm</t>
  </si>
  <si>
    <t>Igła z płytką mocującą stosowana do długotrwałych infuzji
elastyczna, przezroczysta płytka mocująca
dla pewnego mocowania
nie zwiera lateksu i DEHP
dren z zaciskiem
długość drenu: 250 +/- 10 mmw rozmiarach do wyboru: 19Gx15mm do 22Gx25mm</t>
  </si>
  <si>
    <t>Zestaw do znieczulenia zewnątrzoponowego - w składzie min. igła Tuohy 16-18G x 80-90cm, filtr płaski zewnątrzoponowy 0.2µm z systemem mocowania do skóry pacjenta, cewnik 19-27G z trzema bocznymi otworami - poliamidowy, łącznik do cewnika, strzykawka niskooporowa LOR - 10ml z kolorowym kontrastującym tłokiem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</si>
  <si>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</si>
  <si>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</si>
  <si>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 do wyboru przy zakupie.</t>
  </si>
  <si>
    <t>Płaski filtr zewnątrzoponowy 0.2 #m z systemem mocowania typu pinpad</t>
  </si>
  <si>
    <t xml:space="preserve">Igła do znieczuleń podpajęczynówkowych posiadająca : Szlif Quinckego, rowkowany lub eliptyczny ergonomiczny uchwyt ze wskaźnikiem położenia szlifu igły, z wbudowanym pryzmatem zmieniającym barwę po wypełnieniu PMR; rozmiar 25G x 88 mm </t>
  </si>
  <si>
    <t>Igła do znieczuleń podpajęczynówkowych posiadająca : Szlif Quinckego, rowkowany lub eliptyczny ergonomiczny uchwyt ze wskaźnikiem położenia szlifu igły, z wbudowanym pryzmatem zmieniającym barwę po wypełnieniu PMR; rozmiar 27G x 88 mm.</t>
  </si>
  <si>
    <t>Igła z ostrzem typu Pencil Point z bocznym otworem, przezroczysty uchwyt lock ze wskaźnikiem położenia szlifu igły, z pryzmatem zmieniającym barwę po wypełnieniu PMR G-25 x 3,5cala (0,53x120 ) z prowadnicą lub bez jeśli nie jest konieczna</t>
  </si>
  <si>
    <t>Igła z ostrzem typu Pencil Point z bocznym otworem, przezroczysty uchwyt lock ze wskaźnikiem położenia szlifu igły, z pryzmatem zmieniającym barwę po wypełnieniu PMR G-27 x 3,5cala (0,53x120 ) z prowadnicą</t>
  </si>
  <si>
    <t>Zadanie  nr: 69 - Skalpele jednorazowe</t>
  </si>
  <si>
    <t>Nożyk chirurgiczny jednorazowy typu skalpel z mechanizmem powalającym na bezpieczne chowanie oraz wysuwanie ostrza, wraz z blokadą, w rękojeści skala w cm i calach, mechanizm blokady ze słyszalnym kliknięciem i wizualizacją.  Rozmiar nr 10,11,15,20,22</t>
  </si>
  <si>
    <t>op. 25 szt</t>
  </si>
  <si>
    <t>Zadanie nr: 70 - Akcesoria do OIT</t>
  </si>
  <si>
    <t>Resuscytator wielorazowy, zawór pacjenta, maska z pompowanym mankietem roz. 5, rezerwuar tlenu do sterylizacji w autoklawie. Worek samorozprężalny umożliwiający wentylację pacjentów o masie ciała od 15 kg wzwyż - Maksymalna dostarczana objętość oddechowa 1300 ml - Możliwość podłączenia zaworu PEEP na zaworze pacjenta bez potrzeby stosowania dodatkowych złączek - Pasek zabezpieczający przed wyślizgiwaniem się z dłoni - Dodatkowa zewnętrzna (wymienna) powłoka worka zabezpieczająca przed wytworzeniem zbyt wysokiego ciśnienia w drogach oddechowych bez skokowej utraty objętości - Odłączany rezerwuar tlenu o objętości 1500 ml - Maska dla dorosłych z miękkim pompowanym mankietem rozmiar 5 - Możliwość sterylizacji wszystkich elementów resuscytatora w autoklawie (w temp 134ºC) włącznie z rezerwuarem tlenu i maską - Instrukcja obsługi w języku polskim zawierająca wykaz części zamiennych</t>
  </si>
  <si>
    <t>Resuscytator MARK IV Baby, zawór pacjenta, zamknięty rezerwuar tlenu nadający się do sterylizacji w autoklawie, maska 0 z pompowanym mankietem.- Możliwość wentylacji małych dzieci, niemowląt i noworodków (waga pacjenta poniżej 20 kg)- Maksymalna objętość oddechowa 300 ml- Prosta konstrukcja zaworu pacjenta ułatwiająca demontaż w celu czyszczenia i sterylizacji -zawór z pojedynczą membraną- Możliwość podłączenia zaworu PEEP na zaworze pacjenta bez potrzeby stosowania dodatkowych złączek- Dodatkowa powłoka worka zabezpieczająca przed wytworzeniem zbyt wysokiego ciśnienia w drogach oddechowych bez skokowej utraty objętości oddechowej- Zawór bezpieczeństwa 40 cm H2O- Zaczep do powieszenia aparatu- Odłączany rezerwuar tlenu o objętości 1500 ml - Złącze umożliwiające pomiar ciśnienia w drogach oddechowych podczas wentylacji- Maska twarzowa silikonowa rozmiar 0 - Możliwość sterylizacji wszystkich elementów resuscytatora w autoklawie - w temp 134 °C,włącznie z rezerwuarem tlenu i maską.</t>
  </si>
  <si>
    <t>Maska dla dzieci, rozmiar 2 z pompowanym mankietem. Przezroczysta kopuła umożliwiająca zaobserwowanie krwawienia, wymiocin lub oddechów spontanicznych. Oparcie na kciuk ułatwiające docisk maski do twarzy Anatomiczny kształt z pompowanym mankietem uszczelniającym. Możliwość zdjęcia mankietu w celu umycia. Możliwość sterylizacji w autoklawie w temp. 134°C.</t>
  </si>
  <si>
    <t xml:space="preserve">Resuscytator Ambu Oval Plus
• Możliwość wentylacji pacjentów o macie ciała powyżej 30 kg,
• Objętość oddechowa 1100 ml,
• Możliwość podłączenia zaworu PEEP na zaworze pacjenta bez potrzeby stosowania dodatkowych złączek,
• Rezerwuar tlenu o objętości 1500 ml
• Możliwość podawania tlenu po odłączeniu rezerwuaru tlenu
• Pasek zabezpieczający przed wyślizgiwaniem się z dłoni zintegrowany z workiem silikonowym
• Obrotowe połączenie zaworu pacjenta z workiem
• Maska dla dorosłych rozmiar 5, silikonowa z otwartym mankietem
• Możliwość wielokrotnej sterylizacji wszystkich elementów resuscytatora w autoklawie (w temp. 134 stopni C) włącznie z rezerwuarem tlenu
• Instrukcja obsługi w języku polskim z wykazem części zamiennych.
</t>
  </si>
  <si>
    <t>Zawór pacjenta z pojedynczą membraną i obracanym złączem do Ambu MARK III /Ambu MARK IV</t>
  </si>
  <si>
    <t>Membrana do zaworu pacjenta z pojedynczą membraną i zaworu wlotowego</t>
  </si>
  <si>
    <t xml:space="preserve">Rezerwuar tlenu MARK IV do sterylizacji w autoklawie </t>
  </si>
  <si>
    <t>Zawór wlotowy do MARK IV kompletny</t>
  </si>
  <si>
    <t>Powłoka zewnętrzna do MARK IV</t>
  </si>
  <si>
    <t xml:space="preserve">Zawór pacjenta pediatryczny do Ambu MARK IV Baby
</t>
  </si>
  <si>
    <t xml:space="preserve">Rezerwuar tlenu MARK IV (do sterylizacji w autoklawie) z adapterem umożliwiającym podłączenie do MARK IV Baby
</t>
  </si>
  <si>
    <t xml:space="preserve">Powłoka zewnętrzna do MARK IV Baby
</t>
  </si>
  <si>
    <t>Zawór wlotowy do Ambu MARK IV Baby</t>
  </si>
  <si>
    <t>Zawór pacjenta z obracanym złączem i zaworem bezpieczeństwa do Ambu Oval/Oval Plus dla dorosłych</t>
  </si>
  <si>
    <t>Worek rezerwuaru tlenu do Ambu Mark IV/Oval PLUS nadający się do sterylizacji w autoklawie</t>
  </si>
  <si>
    <t>Zadanie nr: 71- Tracheostomia i konikotomia</t>
  </si>
  <si>
    <t>Rurka tracheostomijna z mankietem uszczelniejącym typu Fome-Cuf, wykonana ze 100% czystego medycznego silikonu, powłoka zmniejszająca przyleganie, łącznik 15mm, mankiet samorozprężalny z pianki poliuretanowej typu Fome-Cuf, elastyczny kołnierz z oznaczeniem średnicy wewnętrznej i zewnętrznej oraz długości rurki, mandryn, w zestawie strzykawka 60ml z kranikiem, łącznik do automatycznej regulacji ciśnienia, tasiemka do mocowania, klin do rozłączania oraz koreczek, rozmiary do dowolnego wyboru w trakcie realizacji umowy 5,0 do 9,0 co 1,0</t>
  </si>
  <si>
    <t>Kompletny zestaw do przezskórnej tracheotomii metodą Griggsa. W Zestawie min.:
Kompletny zestaw do przezskórnej tracheotomii metodą Griggsa, z wielorazowym peanem, zawierający skalpel, kaniulę z igłą i strzykawką do identyfikacji tchawicy, prowadnicę Seldingera, rozszerzadło oraz rurkę tracheostomijną z wbudowanym przewodem do odsysania z przestrzeni podgłośniowej z mankietem niskociśnieniowym, posiadającą sztywny samoblokujący się mandryn z otworem na prowadnicę Seldingera. Pakowany na jednej, sztywnej tacy umożliwiającej szybkie otwarcie zestawu. Rozmiary: 7,0mm, 8,0mm, 9,0mm</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</si>
  <si>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</si>
  <si>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 rodzaju i średnicy mankietu, wykonana z termoplastycznego PCV, przeżroczysty kołnierz z oznaczeniem rozmiaru i długości rurki, samoblokujący się mandryn z otworem na prowadnicę Seldingera umożliwiający założenie bądź wymianę rurki. Rozmiary do wyboru podczas zakupu 7,0-9,0 co 0,5</t>
  </si>
  <si>
    <t>Zestaw do szybkiej, bezpiecznej, ratunkowej konikotomii - typu PCK, z igłą Veressa, wyposażoną we wskaźnik sygnalizujący wejście do światła tachawicy i kontakt z jej tylna ściną, w zestawie ponadto min.: rurka tracheostomijna 6,0mm z mankietem uszczelniającym. skalpel nr 15, strzykawka 10ml, miękka opaska do mocowania rurki, wymiennik ciepła i wilgoci typu thermovent T oraz szew chirurgiczny, nylonowy z igłą, opakowanie typu blister z graficzna instrukcją obsługi. Rozmiar 6,0</t>
  </si>
  <si>
    <t>Zestaw do punkcji opłucnej ( / osierdzia / otrzewnej) o składzie: igła Veressa; cewnik z poliuretanu, widoczny w rtg, w rozmiarach 9Ch lub 12Ch, do 29 dni, z układem automatycznych zastawek jednokierunkowych (możliwość przełączenia w tryb drenażu z pominięciem zastawek); strzykawka luer lock 60ml; worek do drenażu 2000ml z kranikiem spustowym; skalpel z zatrzaskowym zabezpieczeniem ostrza przed zakłuciem; łącznik luer lock / schodkowy; linia do przedłużenia cewnika dł. 50cm, zacisk nożyczkowy; komplet mocowań cewnika do skóry pacjenta.</t>
  </si>
  <si>
    <r>
      <rPr>
        <b/>
        <sz val="10"/>
        <color indexed="8"/>
        <rFont val="Arial"/>
        <family val="1"/>
        <charset val="238"/>
      </rPr>
      <t xml:space="preserve">Rurka intubacyjna z mankietem typu Soft-Seal i odsysaniem z nad mankietu.
</t>
    </r>
    <r>
      <rPr>
        <sz val="10"/>
        <color indexed="8"/>
        <rFont val="Arial"/>
        <family val="1"/>
        <charset val="238"/>
      </rPr>
      <t>Rurka intubacyjna z mankietem zwężającym się ku dołowi, o potwierdzonej badaniami klinicznymi obniżonej przenikalności dla podtlenku azotu, z wbudowanym przewodem do odsysania, z otworem Murphy’ego, balonik kontrolny wskazujący na stan wypełnienia mankietu z oznaczeniem nazwy producenta, średnicy rurki i mankietu oraz rodzaju mankietu, dodatkowe oznaczenie rozmiaru na korpusie rurki w miejscu widocznym po zaintubowaniu jak i na łączniku, linia Rtg na całej długości rurki, skala centymetrowa podana na korpusie rurki, sterylna, jednorazowa, rozmiary od 6,0 do 9,0 mm co 0,5 mm.</t>
    </r>
  </si>
  <si>
    <r>
      <rPr>
        <b/>
        <sz val="10"/>
        <color indexed="8"/>
        <rFont val="Arial"/>
        <family val="1"/>
        <charset val="238"/>
      </rPr>
      <t xml:space="preserve">Rurka tracheostomijna z regulowanym położeniem kołnierza.
</t>
    </r>
    <r>
      <rPr>
        <sz val="10"/>
        <color indexed="8"/>
        <rFont val="Arial"/>
        <family val="1"/>
        <charset val="238"/>
      </rPr>
      <t>Rurka tracheostomijna z regulowanym położeniem kołnierza, wykonana z czystego silikonu, z mankietem typu Aire-Cuf, zbrojona, z centymetrowymi znacznikami głębokości, z oznaczeniem na kołnierzu średnicy wew. i zew. długości, rodzaju i średnicy mankietu, z obturatorem i łącznikiem 15mm, w zestawie z opaską do mocowania oraz klinem do rozłączania obwodu oddechowego, sterylna, rozmiary: Śr. wew. (mm) / Śr. zew. (mm) / Długość (mm) 
6,0 / 8,7 / 110  
7,0 / 10,0 / 120
8,0 / 11,0 / 130
9,0 / 12,3 / 140</t>
    </r>
  </si>
  <si>
    <r>
      <rPr>
        <b/>
        <sz val="10"/>
        <rFont val="Arial"/>
        <family val="1"/>
        <charset val="238"/>
      </rPr>
      <t xml:space="preserve">Rurka
</t>
    </r>
    <r>
      <rPr>
        <sz val="10"/>
        <rFont val="Arial"/>
        <family val="1"/>
        <charset val="238"/>
      </rPr>
      <t>Wyskalowana, zbrojona rurka tracheostomijna z mankietem niskociśnieniowym z balonikiem kontrolnym wyraźnie wskazującym na wypełnienie mankietu (płaski przed wypełnieniem) posiadający oznaczenia rozmiaru rurki oraz rodzaju i średnicy mankietu, wykonana z termoplastycznego PCW, zbrojona drutem, z elastycznym, przezroczystym regulowanym kołnierzem z zaciskiem utrzymującym właściwą pozycję, z oznaczeniem rozmiaru na giętkich skrzydełkach, z samoblokującym się mandrynem z otworem na cewnik prowadzący, w zestawie cienkościenna elastyczna kaniula z PTFE, gąbka do czyszczenia kaniuli, miękka opaska mocująca i klin do odłączania rurki. Rozmiary: 7mm, 8mm i 9mm</t>
    </r>
  </si>
  <si>
    <r>
      <rPr>
        <b/>
        <sz val="10"/>
        <color indexed="8"/>
        <rFont val="Arial"/>
        <family val="1"/>
        <charset val="238"/>
      </rPr>
      <t xml:space="preserve">Rurka dooskrzelowa  prawa, </t>
    </r>
    <r>
      <rPr>
        <sz val="10"/>
        <color indexed="8"/>
        <rFont val="Arial"/>
        <family val="1"/>
        <charset val="238"/>
      </rPr>
      <t>bez zaczepu, z dwoma  mankietami niskociśnieniowymi zróżnicowanymi kolorami odpowiadającymi kolorom baloników kontrolnych, z oznaczeniem na korpusie rurki średnicy zarówno części tchawiczej jak i oskrzelowej, z otworem Murphy’ego,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</si>
  <si>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10"/>
        <color indexed="8"/>
        <rFont val="Arial"/>
        <family val="1"/>
        <charset val="238"/>
      </rPr>
      <t xml:space="preserve">Rurka dooskrzelowa  lewa, </t>
    </r>
    <r>
      <rPr>
        <sz val="10"/>
        <color indexed="8"/>
        <rFont val="Arial"/>
        <family val="1"/>
        <charset val="238"/>
      </rPr>
      <t>bez zaczepu, z dwoma  mankietami niskociśnieniowymi zróżnicowanymi kolorami odpowiadającymi kolorom baloników kontrolnych, z oznaczeniem na korpusie rurki średnicy zarówno części tchawiczej jak i oskrzelowej,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</si>
  <si>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10"/>
        <color indexed="8"/>
        <rFont val="Arial"/>
        <family val="1"/>
        <charset val="238"/>
      </rPr>
      <t xml:space="preserve">Opaska do rurki tracheostomijnej.
</t>
    </r>
    <r>
      <rPr>
        <sz val="10"/>
        <color indexed="8"/>
        <rFont val="Arial"/>
        <family val="1"/>
        <charset val="238"/>
      </rPr>
      <t xml:space="preserve">Miękka, szeroka opaska do rurki tracheostomijnej dla dorosłych, długość: 46cm plus rzep.
</t>
    </r>
  </si>
  <si>
    <r>
      <rPr>
        <b/>
        <sz val="10"/>
        <rFont val="Arial"/>
        <family val="1"/>
        <charset val="238"/>
      </rPr>
      <t>Zastawka Heimlicha</t>
    </r>
    <r>
      <rPr>
        <sz val="10"/>
        <rFont val="Arial"/>
        <family val="1"/>
        <charset val="238"/>
      </rPr>
      <t xml:space="preserve"> z workiem 2000ml: zastawka przeciwzwrotna zapobiegająca powrotowi odessanego płynu do pacjenta, zakończona obustronnie łącznikiem schodkowym umożliwiającym połączenie z workiem i drenem od pacjenta, z workiem o pojemności 2000ml wyskalowanym co 100ml, z odpowietrznikiem i zaworem spustowym, dren łączący pomiędzy workiem, a zastawką o długości min. 50cm</t>
    </r>
  </si>
  <si>
    <r>
      <rPr>
        <b/>
        <sz val="10"/>
        <color indexed="8"/>
        <rFont val="Arial"/>
        <family val="1"/>
        <charset val="238"/>
      </rPr>
      <t xml:space="preserve">MANOMETR do mankietów niskociśnieniowych.
</t>
    </r>
    <r>
      <rPr>
        <sz val="10"/>
        <color indexed="8"/>
        <rFont val="Arial"/>
        <family val="1"/>
        <charset val="238"/>
      </rPr>
      <t>Manometr do kontrolowanego wypełniania mankietów niskociśnieniowych i monitorowania ciśnienia, zakres pomiarowy 0–120 cm H2O, podziałka wyskalowana co 2 cm H2O, kolorystyczne oznaczenie obszarów optymalnego i niebezpiecznego ciśnienia, w zestawie dren manometryczny do wypełniania i monitorowania ciśnienia w mankietach niskociśnieniowych, długość ok. 100cm</t>
    </r>
  </si>
  <si>
    <t>Przedłużacz (wężyk do manometru)</t>
  </si>
  <si>
    <r>
      <rPr>
        <b/>
        <sz val="10"/>
        <color indexed="8"/>
        <rFont val="Arial"/>
        <family val="1"/>
        <charset val="238"/>
      </rPr>
      <t xml:space="preserve">łącznik luer/lock </t>
    </r>
    <r>
      <rPr>
        <b/>
        <sz val="10"/>
        <rFont val="Arial"/>
        <family val="1"/>
        <charset val="238"/>
      </rPr>
      <t>do systemu drenażowego</t>
    </r>
  </si>
  <si>
    <t>Zatrzaskowy system mocowania cewnika do skóry pacjenta z przezroczystą, sztywną, płaską częścią zatrzaskową, gąbkową częścią przylepną, niskoprofilowy (wysokość do 5mm), rozmiary 18G i 16G/17G.</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</si>
  <si>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</si>
  <si>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</si>
  <si>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</si>
  <si>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</si>
  <si>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</si>
  <si>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</si>
  <si>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</si>
  <si>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</si>
  <si>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</si>
  <si>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</si>
  <si>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</si>
  <si>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</si>
  <si>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</si>
  <si>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</si>
  <si>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</si>
  <si>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</si>
  <si>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</si>
  <si>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</si>
  <si>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</si>
  <si>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</si>
  <si>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</si>
  <si>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</si>
  <si>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</si>
  <si>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</si>
  <si>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</si>
  <si>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</si>
  <si>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</si>
  <si>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14.</t>
  </si>
  <si>
    <t xml:space="preserve">Stapler manipler skórny </t>
  </si>
  <si>
    <t>Op=6 szt</t>
  </si>
  <si>
    <t>15.</t>
  </si>
  <si>
    <t>Przyrząd do ściągania zszywek jednorazowy</t>
  </si>
  <si>
    <t>Op=5 szt</t>
  </si>
  <si>
    <t>Skalpel bezpieczny ze sali węglowej FIG10,11,15,20 do wyboru przy zakupie</t>
  </si>
  <si>
    <t>op.=10 szt</t>
  </si>
  <si>
    <t>Zadanie nr: 73 - Obuwie operacyjne</t>
  </si>
  <si>
    <t>Zadanie nr: 74 - Ostrza do strzygarek</t>
  </si>
  <si>
    <t>Lp</t>
  </si>
  <si>
    <t>Ostrza jednokrotnego użytku o szerokości 38mm umożliwiające wymianę bezdotykowo, kompatybilne z posiadaną strzygarką 3M model 9661 z ruchomą głowicą</t>
  </si>
  <si>
    <t>Strzygarka pozwalająca na użytkowanie ostrzy z pozycji 1</t>
  </si>
  <si>
    <t>Ładowarka do strzygarki z pozycji 2</t>
  </si>
  <si>
    <t>Zadanie nr: 76 - Wzierniki i szczoteczki ginekologiczne</t>
  </si>
  <si>
    <t>Wziernik ginekologiczny, dopochwowy, sterylny, jednorazowy, rozmiar od XXS, XS, S, M do L</t>
  </si>
  <si>
    <t>Szczoteczka cytologiczna sterylna typu  „grzebyk”, „wachlarz”.</t>
  </si>
  <si>
    <t>Zadanie nr: 77 - Test ureazowy suchy</t>
  </si>
  <si>
    <t>Test ureazowy suchy</t>
  </si>
  <si>
    <r>
      <rPr>
        <sz val="10"/>
        <rFont val="Arial"/>
        <family val="2"/>
        <charset val="1"/>
      </rPr>
      <t>Szybki Test Ureazowy SUCHY</t>
    </r>
    <r>
      <rPr>
        <i/>
        <sz val="10"/>
        <rFont val="Arial"/>
        <family val="2"/>
        <charset val="1"/>
      </rPr>
      <t xml:space="preserve"> przeznaczony do wykrywania </t>
    </r>
    <r>
      <rPr>
        <sz val="10"/>
        <rFont val="Arial"/>
        <family val="2"/>
        <charset val="1"/>
      </rPr>
      <t>Helicobacter pylori w bioptatach z żołądka lub dwunastnicy. Zasada działania testu opiera się na fizjologicznej zdolności Helicobacter pylori do wytwarzania dużej ilości ureazy. Enzym ten rozkłada mocznik obecny w teście, czego następstwem jest wydzielanie amoniaku wywołującego zmianę koloru odpowiednich indykatorów.</t>
    </r>
  </si>
  <si>
    <r>
      <rPr>
        <i/>
        <sz val="10"/>
        <rFont val="Arial"/>
        <family val="2"/>
        <charset val="1"/>
      </rPr>
      <t>Odczyt wyników : zmianę koloru, od różowego aż do purpurowego, świadczącą o obecności</t>
    </r>
    <r>
      <rPr>
        <sz val="10"/>
        <rFont val="Arial"/>
        <family val="2"/>
        <charset val="1"/>
      </rPr>
      <t>Helicobacter pylori,obserwuje się  w pierścieniu widocznym na dnie studzienki. W   większości  przypadków  dodatni   wynik   testu  można  odczytać  w  czasie 5-15 minut. W przypadku niewielkiego zakażenia, na pojawienie się koloru można oczekiwać do 2 godzin. Jeżeli w  czasie  do 2 godzin  od  wprowadzenia do testu bioptatów cały pierścień pozostaje żółty, należy przyjąć, że w badanych wycinkach nie byłoH.pylori.</t>
    </r>
  </si>
  <si>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</si>
  <si>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</si>
  <si>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</si>
  <si>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krwi do 0,6μl, każde opakowanie pasków może posiadać chip, zakres hematokrytu 20%-70%, metoda enzymatyczna GDH-NAD,</t>
  </si>
  <si>
    <t>Paski do glukometrów z pozycji 2 mają być: pakowane pojedynczo w celu zapobiegnięcia zanieczyszczeniu paska, objętość krwi do 1,5μl</t>
  </si>
  <si>
    <t>Należy dostarczyć 50szt.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</si>
  <si>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20 sekund lub mniej.</t>
  </si>
  <si>
    <t>Zadanie nr: 79 - Worki i narzędzia do laparoskopii.</t>
  </si>
  <si>
    <t>Worek laparoskopowy ekstrakcyjny,
jednorazowego użytku, z samorozprężającym drutem, z
pamięcią kształtu, tuba odłączana, pojemność 200ml,
wym. 95x161 mm, dedykowany do płaszczy trokarów o
śr. 10/12mm (op. 10szt.)</t>
  </si>
  <si>
    <t>op.=10szt</t>
  </si>
  <si>
    <t>Kleszcze grasper laparoskopowy CLAW jednorazowego użytku, kompletny,
obrotowe 360 stopni.Obie bransze aktywne,pełne,
narzędzie na powierzchni bransz wyposażone we wsteczne zęby chwytne
a część dystalna zakończona zębami 1x2, rączka plastikowa z blokada na palec
wskazujący, śr. 5mm, dł. 330mm, dł. bransz 16,5mm
1op (12 szt.)</t>
  </si>
  <si>
    <t>op.=12szt</t>
  </si>
  <si>
    <t>Disektor laparoskopowy MARYLAND,
narzędzie kompletne, obrotowe 360 stopni,
jednorazowego użytku. Obie bransze aktywne,
zakrzywione w lewo, delikatne, rączka plastikowa bez
blokady, sr. 5mm, dł. bransz 19mm, dł. robocza 330mm
(op.12 szt.)</t>
  </si>
  <si>
    <t>Płaszcz trokara, niemetalowy, wykonany z tworzywa PEEK, wielorazowego użytku, z zaworem do isuflacji, kaniula gwintowana skośna, dł. robocza 100mm, śr 11mm.</t>
  </si>
  <si>
    <t>Uszczelka silikonowa wewntrzna do trokarów Easyport, 10-12,5mm</t>
  </si>
  <si>
    <t>Uszczelka silikonowa wewntrzna do trokarów Easyport, 5mm</t>
  </si>
  <si>
    <t>Nożyczki laparoskopowe monopolarne,
jednorazowego użytku, zagięte,obrotowe 360 stopni,
rączka bez blokady, dł. 330mm, dł. ostrzy 17mm, śr.
5mm (op.5szt.). Wymóg posiadania w ofercie ww.nożyczek o dł.450mm oraz 330mm z branszami o dł.12mm</t>
  </si>
  <si>
    <t>op=5szt</t>
  </si>
  <si>
    <t>Płaszcz trokara, jednorazowego użytku,
karbowany, z uszczelką oraz kranikiem do insuflacji, o
śr. 5mm i dł. 100mm, w komplecie z bezpiecznym gwoździem
trokara w postaci płaskiego wysuwanego nożą w kształcie litery "V", aktywacja za pomocą oznaczonego kolorystycznie przycisku na rękojeści gwoździa, dedykowanym do płaszcza o śr. 5mm (op./5 szt.). Każdy płaszcz  i gwóźdź znakowanie średnicy kaniuli.</t>
  </si>
  <si>
    <t>Zestaw dwóch płaszczy trokara jednorazowego użytku o śr. 10 mm oraz dł. tubusa 100 mm, w komplecie z gwoździem bezpiecznym trokara, z samocofającym się ostrzem. Płaszcze karbowane, przezroczyste, z opisem średnicy, posiadający uszczelkę oraz kranik do insuflacji. Płaszcze 2 – częściowe z odłączaną auto redukcją. Gwóźdź  z opisem średnicy, plastikowy posiadający wysuwane metalowe ostrze. Uszczelki dolna oraz górna pokryte dodatkowo warstwą teflonu zmniejszającą tarcie podczas aplikacji i ekstrakcji narzędzi o dużych średnicach (op./5 szt.). Możliwość oferowania samej auto-redukcji.</t>
  </si>
  <si>
    <t>Płaszcz trokara, jednorazowego użytku,
karbowany, z uszczelką oraz kranikiem do insuflacji, o
śr. 10mm i dł. 100mm, w komplecie z bezpiecznym gwoździem
trokara w postaci płaskiego wysuwanego nożą w kształcie litery "V", aktywacja za pomocą oznaczonego kolorystycznie przycisku na rękojeści gwoździa,
dedykowanym do płaszcza o śr. 10mm (op./5 szt.).do wyboru przy zakupie. Płaszcz wyposażony w autoredukcję do śr.5mm. Każdy płaszcz  i gwóźdź znakowanie średnicy kaniuli.</t>
  </si>
  <si>
    <t>Płaszcz trokara, jednorazowego użytku,
karbowany, z uszczelką oraz kranikiem do insuflacji, o
śr. 12mm i dł. 100mm, w komplecie z bezpiecznym gwoździem
trokara w postaci płaskiego wysuwanego noża w kształcie litery "V", aktywacja za pomocą oznaczonego kolorystycznie przycisku na rękojeści gwoździa,
dedykowanym do płaszcza o śr. 12mm (op./5 szt.).do wyboru przy zakupie. Płaszcz wyposażony w autoredukcję do śr.5mm. Każdy płaszcz  i gwóźdź znakowanie średnicy kaniuli.</t>
  </si>
  <si>
    <t>Płaszcz trokara, dedykowany do narzędzi o śr.5mm,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</si>
  <si>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Płaszcz trokara, dedykowany do narzędzi o śr.10mm,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</si>
  <si>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 xml:space="preserve">Zapasowy korpus trokara, dwuczęściowy z metalowym  zaworem do insuflacji, współpracujący z oferowanym płaszczem trokara do narzędzi o śr.5mm </t>
  </si>
  <si>
    <t xml:space="preserve">Zapasowy korpus trokara, dwuczęściowy z metalowym  zaworem do insuflacji, współpracujący z oferowanym płaszczem trokara do narzędzi o śr.10mm </t>
  </si>
  <si>
    <t>Uchwyt silikonowy w postaci ucha do zastosowania z plastiowymi redukcjami 10/5mm lub 11/5mm, autoklawowalne (op./10 szt.)</t>
  </si>
  <si>
    <t>Uszczelka wewnętrzna do oferowanych płaszczy trokarów niemetalowych wykonanych z PEEK i PPSU kompatybilna z płaszczem trokarów 3,5 - 5,5 mm. Uszczelka z silikonu medycznego w kształcie walca (podwójnego stożka) z 4 wklęsłymi skrzydełkami.Uszczelka wielorazowego użytku w op. niesterylnym (5 szt. w op.)</t>
  </si>
  <si>
    <t>Uszczelka wewnętrzna do oferowanych płaszczy trokarów niemetalowych wykonanych z PEEK i PPSU kompatybilna z płaszczem trokarów 10 - 12,5 mm. Uszczelka z silikonu medycznego w kształcie walca (podwójnego stożka) z 4 wklęsłymi skrzydełkami.Uszczelka wielorazowego użytku w op. niesterylnym (5 szt. w op.)</t>
  </si>
  <si>
    <t>Uszczelka zewnętrzna do posiadanych przez Zamawiającego trokarów niemetalowych wykonanych z PEEK i PPSU, kompatybilna z płaszczem trokara do narzędzi o śr. 10 mm.Uszczelka wielorazowego użytku w op. niesterylnym (10 szt. w op.)</t>
  </si>
  <si>
    <t>Uszczelka zewnętrzna do posiadanych przez Zamawiającego trokarów niemetalowych wykonanych z PEEK i PPSU, kompatybilna z płaszczem trokara do narzędzi o śr. 5,0 mm.Uszczelka wielorazowego użytku w op. niesterylnym (10 szt. w op.)</t>
  </si>
  <si>
    <t>Wkład roboczy nożyczek monopolarnych METZENBAUM, dł.bransz 15mm, dł.robocza 330mm, kompatybilny z systemem mocowania oraz rękojeścią z oferowanymi narzędziami laparoskopowymi . Wkład kompatybilny z narzędziami laparoskopowymi RUDOLF Medical posiadanymi przez Zamawiającego.</t>
  </si>
  <si>
    <t>Tubus do narzędzia laparoskopowego kompatybilny z narzędziami o śr.5mm firmy RUDOLF Medical posiadanymi przez Zamawiającego.</t>
  </si>
  <si>
    <t>Rączka plastikowa do narzędzia laparoskopowego, wielorazowego użytku, bez blokady, kompatybilna z narzędziami  firmy RUDOLF Medical posiadanymi przez Zamawiającego</t>
  </si>
  <si>
    <t>Rączka plastikowa do narzędzia laparoskopowego, wielorazowego użytku, z blokadą na palec wskazujący, kompatybilna z narzędziami  firmy RUDOLF Medical posiadanymi przez Zamawiającego</t>
  </si>
  <si>
    <t>Rączka plastikowa do narzędzia laparoskopowego, wielorazowego użytku, z blokadą dolną pozwalającą na jej odłączenie i pracę z nożyczkami lub disektorem, kompatybilna z narzędziami  firmy RUDOLF Medical posiadanymi przez Zamawiającego</t>
  </si>
  <si>
    <t>Przewód monopolarny do narzędzi laparoskopowych oraz kompatybilny z diatermią ERBE ICC/ACC posiadaną przez Zamawiającego, dł.3,5m</t>
  </si>
  <si>
    <t>Płaszcz trokara, niemetalowy, wykonany z tworzywa PEEK, wielorazowego użytku, z zaworem do isuflacji, kaniula gwintowana, skośna, dł robocza 100mm, śr 12mm kompatybilny z zestawem Rudolf</t>
  </si>
  <si>
    <t>Gwóźdź metalowy, laparoskopowy, bezpieczny, rozbieralny, dedykowany do trokara o śr 12mm</t>
  </si>
  <si>
    <t xml:space="preserve">Kleszcze grasper laparoskopowy jednorazowego użytku typu Clinch, kompletne,
obrotowe 360 stopni.Obie bransze aktywne,okienkowe,
 rączka plastikowa z blokada na palec
wskazujący, śr. 5mm, dł. 330mm, dł. bransz 16,5mm
</t>
  </si>
  <si>
    <t xml:space="preserve">Światłowód w osłonie medyczny wnieprzeżroczystej osłonie śr.3,5mm,dł.3,5m światłowód </t>
  </si>
  <si>
    <t>Dren do jednorazowy do histeroskopii, napływowy z dwoma gwoździami, do pompy Multipompy PM304</t>
  </si>
  <si>
    <t>Zadanie nr: 80 - Drut do migdałków i narzedzie</t>
  </si>
  <si>
    <t>Drut do migdałków do poliptomu, śr. 0,3mm</t>
  </si>
  <si>
    <t>zwój=10m</t>
  </si>
  <si>
    <t>Drut do migdałków do poliptomu,Krauze   śr. 0,4mm</t>
  </si>
  <si>
    <t>Poliptom -pętla do polipów Krause, dł. 18,5cm</t>
  </si>
  <si>
    <t>Wartość Netto</t>
  </si>
  <si>
    <t>Zadanie nr: 83 –  Laryngoskopy jednorazowe.</t>
  </si>
  <si>
    <t xml:space="preserve">Jednorazowa łyżka do laryngoskopu, światłowodowa, typ Macintosh. Łyżka wykonana z chirurgicznej stali nierdzewnej, kompatybilna z rękojeściami w standardzie ISO 7376 (tzw. Zielony Standard). Antyrefleksyjna, satynowa powierzchnia. Końcówka łyżki od strony pacjenta atraumatyczna, zaokrąglona (przekrój w formie walca), pogrubiona. 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Na bocznej części łyżki logo z nazwą producenta.                                                                                                                                                                          Rozmiar łyżki - kodowany kolorem na opakowaniu / dł. x szer.:                                                                                     #0 - czerwony / dł. 61.0 mm x szer. 8.5 mm                                                                  #1 - biały / dł. 75 mm x szer. 11.5 mm                                                                #2 - niebieski / dł. 93.0 mm x szer. 12.5 mm                                                           #3 - żółty / dł. 110.0 mm x szer. 13.5 mm                                                           #4 - różowy / dł. 135.0 mm x szer. 14.0 mm                                                       #5 - zielony / dł. 156.0 mm x szer. 14.0 mm                                        Opakowanie jednostkowe - podwójna folia. Łatwe do otwarcia saszetki, oznaczone symbolem strzałki, wskazującym miejsce otwarcia opakowania. Na opakowaniu jednostkowym etykieta zawierająca: rozmiar, długość i typ łyżki, nr katalogowy, nr seryjny (LOT) oraz w postaci kodu QR. Opakowanie oznaczone nazwą i logiem producenta. Produkt bez zawartości lateksu, czysty mikrobiologicznie. </t>
  </si>
  <si>
    <t>Osłona na oczy służąca do całkowitego i bezpiecznego zamknięcia powiek pacjenta podczas znieczulenia ogólnego lub głębokiej sedacji np. na OIT.  Zatrzymuje wilgoć, zapobiegając „wysychaniu” oka, zmniejsza ryzyko uszkodzenia rogówki i keratopatii ekspozycyjnej. Zabezpiecza także przed zabrudzeniem, otarciem oraz przedostaniem się płynów.                                                                                           Produkt posiada dwie strefy przylegania i ochrony powiek:                                                                                                                          - wewnętrzna, przezroczysta w formie foliowego okienka z delikatnym klejem, umożliwia stałą kontrolę zamknięcia powiek                                                                                                                                                                -  zewnętrzna, biała z mocniejszym klejem do uszczelnienia osłony wokół oka                                                                                                      Osłona posiada nieprzylepne, obustronne zakładki w celu łatwego naklejania i zdejmowania nawet w rękawiczkach. W opakowaniu dwie sztuki osłon o wymiarach 3.7cm x 9.3cm. Produkt sterylny.  IVG-01</t>
  </si>
  <si>
    <t>Zadanie nr: 84- Akcesoria jednorazowe do endoskopów.</t>
  </si>
  <si>
    <t>Jednorazowa KRÓTKA podwójnie zakończona szczoteczka do zaworków biopsyjnych- średnica12mm/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</si>
  <si>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 dł.300mm. Pakowane indywidualnie. . Nazwa producenta, data produkcji i nr serii na opakowaniu jednostkowym i zbiorczym w celu 100% identyfikacji produktu. Opakowanie typu dyspenser</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</si>
  <si>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Nazwa producenta, data produkcji i nr serii na opakowaniu jednostkowym i zbiorczym w celu 100% identyfikacji produktu. Opakowanie typu dyspenser</t>
  </si>
  <si>
    <t>Jednorazowe sterylne szczypce owalne z okienkiem do gastroskopii, powlekane PE, z igłą lub bez igły- do wyboru przez zamawiającego. Łyżeczki uchylne do biopsji stycznych, z dodatkowym szlifem, rozwarcie łyżeczek 6,5mm. Długość łyżeczki 4mm, głębokość 0,85mm, pojemność 5,374mm³, długość narzędzia 180cm, minimalna średnica kanału roboczego 2,5mm. Obszar zastosowania oznaczony graficznie i kolorystycznie na opakowaniu. Pakowane indywidualnie sterylne.  Zawierające przyrząd do pobierania próbek, zapakowany łącznie (oryginalnie ) z kleszczykami  oraz 3 etykiety samoprzylepne do dokumentacji  z nr katalogowym, nr LOT, datę ważności oraz dane producenta/dystrybutora.</t>
  </si>
  <si>
    <t>Jednorazowe sterylne szczypce owalne z okienkiem do gastroskopii, powlekane PE, z igłą lub bez igły- do wyboru przez zamawiającego. Łyżeczki uchylne do biopsji stycznych z dodatkowym szlifem, rozwarcie łyżeczek 6,5mm. Długość łyżeczki 4mm, głębokość 0,85mm, pojemność 5,374mm³,długość narzędzia 230cm, minimalna średnica kanału roboczego 2,5mm. Obszar zastosowania oznaczony graficznie i kolorystycznie na opakowaniu. Pakowane indywidualnie sterylne.  Zawierające przyrząd do pobierania próbek, zapakowany łącznie (oryginalnie ) z kleszczykami    oraz 3 etykiety samoprzylepne do dokumentacji  z nr katalogowym, nr LOT, datę ważności oraz dane producenta/dystrybutora.</t>
  </si>
  <si>
    <t xml:space="preserve">Jednorazowa sterylna pętla z siateczką do usuwania ciał obcych, brzegi pętli w ciemnym kolorze, wymiar  3 x 6cm, śr. zamkniętej pętli, 2,5mm, dł. całkowita 230cm. Zapakowana łącznie (oryginalnie)  z pęsetą. </t>
  </si>
  <si>
    <t>Pętla jednorazowa sterylna, z drutu plecionego 0,4mm do polipektomii, z pamięcią kształtu schowana w osłonce, rozmiar i kształt oznaczony na opakowaniu, średnica zamkniętej pętli 10mm,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</si>
  <si>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15mm,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</si>
  <si>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25mm, dł 230cm do kanału roboczego 2,8mm. Pakowana indywidualnie.3 etykiety samoprzylepne do dokumentacji  z nr katalogowym, nr LOT, datę ważności oraz dane producenta/dystrybutora.</t>
  </si>
  <si>
    <t>Jednorazowe igły endoskopowe do ostrzykiwania o długości  230 cm; długość igły 4, 5, 6mm; średnica igły 22G lub 23G, z portem luer-lock, kodowane kolorystycznie na uchwycie. Do wyboru przy zakupie</t>
  </si>
  <si>
    <t>Klipsownica jednorazowa z funkcją rotacji 360 stopni w obu kierunkach, wielokrotne otwieranie i zamykanie klipsa, śr. 2,5, rozstaw ramion 9,12,16mm do wyboru przez zamawiającego, dł. robocza 230cm, klips w dodatkowej osłonce, chroniącej przed uszkodzeniem.</t>
  </si>
  <si>
    <t>Pułapka 1- komorowa na polipy, jednorazowego użytku, średnica zewnętrzna komory ok. 40 mm, długość drenu min. 14,5 cm. Pakowane indywiudualnie, opakowanie zbiorcze=50szt.</t>
  </si>
  <si>
    <t>OP.=50SZT.</t>
  </si>
  <si>
    <t>Pułapka 5-komorowa, jednorazowa, do podłączenia do ssaka. Komory numerowane od 1-5, jedna przestrzeń do przepuszczania zasysanej treści, dwie rurki w zestawie. Op.= 10szt.</t>
  </si>
  <si>
    <t>Op.=10szt</t>
  </si>
  <si>
    <t>Dren płuczący 24-godzinny, STERYLNY do pomp ERBE, MEDIVATORS, OLYMPUS OFP2, dł. 210 cm z zakrętką. Średnica zakrętki wystandaryzowana, fi kompatybilne z np.: z butelkami z płynami typu Ecotainer 500ml i 1000ml, odpowietrznik w zakrętce, zaciskacz na drenie do zmiany butelek z płynem irygacyjnym. Op.=15szt.</t>
  </si>
  <si>
    <t>op.=15szt.</t>
  </si>
  <si>
    <t>24-godzinny przewód irygacyjny do jednorazowych sterylnych butelek na pyny irygacyjne z dwoma męskimi złączami luer lock i zaworem zwrotnym. Op.=15szt.</t>
  </si>
  <si>
    <t>Łącznik JET-CHANNEL do Olympusa, do użytku w połączeniu z drenem płuczącym i pompą do płynów irygacyjnych, jednorazowy, kodowany kolorystycznie, zintegrowana zastawka jednokierunkowa, indywidualnie pakowany, sterylny. Op.=100szt.</t>
  </si>
  <si>
    <t>Op.=100szt</t>
  </si>
  <si>
    <t>Łącznik JET-CHANNEL do Olympusa, do użytku w połączeniu z drenem płuczącym i pompą do płynów irygacyjnych, wielorazowy, zintegrowana zastawka jednokierunkowa, indywidualnie pakowany, sterylny. Op.=100szt.</t>
  </si>
  <si>
    <t>Ustnik jednorazowy do gastroskopii wykonane z polietylenu, niezawierające lateksu i DEHP, z gumką tekstylną, otwór główny o wymiarach 25x22mm. Data produkcji i data ważności na każdym opakowaniu jednostkowym z trzema etykietami do dokumentacji medycznej. Opakowanie typu dyspenser kartonowy z okienkiem=100szt.</t>
  </si>
  <si>
    <t>Pętla do polipektomi wielostopniowa NA ZIMNO (z potwierdzeniem zastosowania przez producenta)  jednorazowego użytku, kształt owalny; średnica pętli 10, 15mm; z plecionego drutu o grubości 0,25 lub 0,30mm do wyboru przez Zamawiającego; schowana w osłonce, z pamięcią kształtu. Regulowane średnice otwarcia pętli w celu usunięcia polipów między 3-10mm; lub 6-15mm rękojeść skalowana co 10 mm, długość narzędzia 2300mm, maksymalna średnica części wprowadzanej do endoskopu 2,4mm; średnica kanału roboczego 2,8 mm; OP.=10 sztuk w oddzielnych sterylnych pakietach.</t>
  </si>
  <si>
    <t>Zaworki jednorazowe na kanał biopsyjne do endoskopów Olympus, wykonane z silikonu. Pakowane indywidulanie oraz opakowanie zbiorcze typu dyspenser kartonowy.</t>
  </si>
  <si>
    <t>op=200szt</t>
  </si>
  <si>
    <t>Zestaw zaworków jednorazowych do endoskopów Olympus., zawierający: zaworek na kanał biopsyjny, zawór ssący i zawór woda-powietrze. Opakowanie zbiorcze typu dyspenser kartonowy.</t>
  </si>
  <si>
    <t>Op= 25 kompl.</t>
  </si>
  <si>
    <t>Pętla jednorazowa, wielostopniowa do wielokrotnej polipektomii wykonana z drutu plecionego o średnicy 0,2mm, pokrytego w całości teflonem na ściankach bocznych pętli, umożliwiająca resekcję fragmentaryczną z ochroną sąsiadujących tkanek.  Pętla z pamięcią kształtu średnica pętli regulowana w zakresie 3 wielkości: 6,10,30mm oraz trzech kształtów: oval, diament, heksagonal z funkcją rotacji, średnica katetera 2,4mm, dł. robocza 230cm, rozmiar i kształt oznaczony na opakowaniu z 3 etykietami do dokumentacji.</t>
  </si>
  <si>
    <t>Pętla nylonowa do podwiązywania polipów z rękojeścią: Jednorazowe narzędzie służące do zapobiegania lub opanowania krwawienia po usunięciu polipów, składające się ze skalowanego uchwytu, osłon, rurki osłonowej i odłączalnej pętli nylonowej, długość narzędzia 230mm, średnica pętli 30mm., minimalna średnica kanału roboczego 2,8mm, pakowane w pojedyncze, sterylne opakowania.</t>
  </si>
  <si>
    <t>Op=5 szt.</t>
  </si>
  <si>
    <t>Pętla jednorazowa, wielostopniowa do mukozektomii wykonana z drutu plecionego, pętla z pamięcią kształtu średnica pętli regulowana w zakresie 3 wielkości: 6,10,30mm oraz trzech kształtów: oval, diament, heksagonal średnica katetera 2,4mm, dł. robocza 230cm, rozmiar i kształt oznaczony na opakowaniu z 3 etykietami do dokumentacji.</t>
  </si>
  <si>
    <t xml:space="preserve">Marker endoskopowy czarny, na bazie węgla aktywnego. Ampułkostrzykawka z końcówką luer-lock </t>
  </si>
  <si>
    <t>Op=10 szt.</t>
  </si>
  <si>
    <t>Żel endoskopowy- poślizgowy, przeznaczony do profesjonalnego stosowania w endoskopii. Fizjologicznie nieszkodliwy i dobrze przyswajalny dla błony śluzowej.
Bez zawartości tłuszczu, parafiny i silikonu, dobrze rozpuszczalny w wodzie, nie pozostawia pozostałości, przezroczysty. Opakowanie tuba 200ml</t>
  </si>
  <si>
    <t>Op=12 szt.</t>
  </si>
  <si>
    <t>Zadanie nr: 85 - Opaska 2</t>
  </si>
  <si>
    <t>Opaska uciskowa jednorazowego użytku kolor jasnozielony ( seledynowy ) szerokość 10 cm dł.10m</t>
  </si>
  <si>
    <t>Zadanie nr 86: Worki jednorazowe do resuscytacji</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</si>
  <si>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</si>
  <si>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</si>
  <si>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</si>
  <si>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Zadanie nr: 88 – Gąbka do FESS-u</t>
  </si>
  <si>
    <t>Biodegradowalny syntetyczny opatrunek 4cm x 8cm, do zabiegów chirurgii endoskopowej zatok przynosowych(FESS), czas wchłaniania 7-10 dni</t>
  </si>
  <si>
    <t>op=8szt</t>
  </si>
  <si>
    <t>Zadanie nr: 89 – Akcesoria neonatologiczne</t>
  </si>
  <si>
    <t xml:space="preserve">Filtr do inkubatora Atom V-2100G/2200 i V85 typu 
F6-E  i V5-E  </t>
  </si>
  <si>
    <t>Mankiety irysowe do inkubatora Atom Dutchmed</t>
  </si>
  <si>
    <t>Mankiety semi-irysowe do inkubatora Atom</t>
  </si>
  <si>
    <t>Komora nawilżacza z automatyczną regulacją poziomu wody o konstrukcji zapobiegającej nadmiernemu gromadzeniu kondensatu w obwodzie oddechowym, dren do podaży wody dł. 1,2 m</t>
  </si>
  <si>
    <t>Czepiec do terapii wymiennych do stosowania w nieinwazyjnym wspomaganiu oddechu (NIV) umożliwiający zamocowanie generatora w mocowaniu kołyskowym za pomocą dwóch krótkich dwustronnych rzepów oraz w terapii tlenowej wysokimi przepływami (HFOT)  umożliwiający zamocowanie kaniuli nosowej za pomocą dwóch długich rzepów (posiadających dodatkowo warstwę klejącą). Dostępne rozmiary:
- obwód głowy do 24 cm, rozm. XXS
- obwód głowy 24-28 cm, rozm. XS
- obwód głowy 28-31 cm, rozm. S
- obwód głowy 31-34cm, rozm. M
- obwód głowy 34-38 cm, rozm. L
- obwód głowy 38-42 cm, rozm. XL do wyboru przy zamówieniu</t>
  </si>
  <si>
    <t>Maska nosowa rozm. S
Maska nosowa rozm. M
Maska nosowa rozm. L
Maska nosowa rozm. XL do wyboru przy zamówieniu</t>
  </si>
  <si>
    <t>Zadanie nr: 91 – Klipsy laparoskopowe.</t>
  </si>
  <si>
    <t>Klipsy tytanowe średnio-duże o wymiarach przed zamknięciem 5,5mm i 8,7mm po zamknięciu, pakowane w magazynki po 6 klipsów w magazynku i 18 magazynków w opakowaniu, posiadające zewnętrzne rowkowanie zabezpieczające przed zsunięciem się z naczynia i wysunięciem z klipsownicy</t>
  </si>
  <si>
    <t>op. =108szt.</t>
  </si>
  <si>
    <t>Data ………………………………………….                                                                                                                             ………………………………………………...</t>
  </si>
  <si>
    <t>Podpis osoby/osób uprawnionej</t>
  </si>
  <si>
    <t>Zadanie nr: 92-  Kaczki i baseny do myjni dezynfektora.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</si>
  <si>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</si>
  <si>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</si>
  <si>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 xml:space="preserve">Zadanie nr 93: Pęseta </t>
  </si>
  <si>
    <t xml:space="preserve">Jednorazowa, sterylnie pakowana pęseta ILM 23g, aktywowana 360°
Siła uścisku 25g, Długość części roboczej 32 mm.
</t>
  </si>
  <si>
    <t>Op.=6szt.</t>
  </si>
  <si>
    <t>…………………………………………………..</t>
  </si>
  <si>
    <t>……………………………………………</t>
  </si>
  <si>
    <r>
      <rPr>
        <sz val="10"/>
        <rFont val="Arial"/>
        <family val="2"/>
        <charset val="238"/>
      </rPr>
      <t xml:space="preserve">                </t>
    </r>
    <r>
      <rPr>
        <i/>
        <sz val="8"/>
        <rFont val="Arial"/>
        <family val="2"/>
        <charset val="238"/>
      </rPr>
      <t>Podpis osoby/osób uprawnionej</t>
    </r>
  </si>
  <si>
    <t>Zadanie nr: 94 – Akcesoria do kardiomonitorów Nihon Kohden</t>
  </si>
  <si>
    <t>Czujnik SpO2 (typ Y z opaską silikonową lub silikonowy na palec dla dzieci do wyboru przez zamawiającego) wielorazowego użytku, nierozłączny o długości min. 3 m, kompatybilny z kardiomonitorem Nihon Kohden</t>
  </si>
  <si>
    <t xml:space="preserve">Kabel 12 odprowadzeń Ekg do Kardiomonitora Nihon Kohden BSM-3763  </t>
  </si>
  <si>
    <t>Czujnik SPO2 na palec z miękkiej gumy Kardiomonitora Nihon Kohden BSM-3763  dla dorosłych</t>
  </si>
  <si>
    <t>Czujnik SPO2 na palec z miękkiej gumy Kardiomonitora Nihon Kohden BSM-3763  pediatryczny</t>
  </si>
  <si>
    <t xml:space="preserve">Czujnik SPO2 na ucho Kardiomonitora Nihon Kohden BSM-3763  </t>
  </si>
  <si>
    <t>Mankiet do mierzenia ciśnienia standardowy Kardiomonitora Nihon Kohden rozmiar 13</t>
  </si>
  <si>
    <t>Mankiet do mierzenia ciśnienia standardowy Kardiomonitora Nihon Kohden rozmiar 16</t>
  </si>
  <si>
    <t xml:space="preserve">Mankiet do mierzenia ciśnienia mały Kardiomonitora Nihon Kohden </t>
  </si>
  <si>
    <t xml:space="preserve">Mankiet do mierzenia ciśnienia na udo Kardiomonitora Nihon Kohden </t>
  </si>
  <si>
    <t>Czujnik do pomiaru temperatury na skórę do kardiomonitora Nihon Kohden</t>
  </si>
  <si>
    <t>Kabel zbiorczy do czujnika SPO2 do kardiomonitora Nihon Kohden</t>
  </si>
  <si>
    <t>Kuweta do pomiaru CO2 w strumieniu głównym do kardiomonitora Nihon Kohden.</t>
  </si>
  <si>
    <t>Zastawka wydechowa jednorazowa do respiratora Monnal T60</t>
  </si>
  <si>
    <t>Zastawka wydechowa wielorazowa do respiratora Monnal T60</t>
  </si>
  <si>
    <t>Czujnik przepływu jednorazowy do respiratora Monnal T60</t>
  </si>
  <si>
    <t>Czujnik przepływu wielorazowy do respiratora Monnal T60</t>
  </si>
  <si>
    <t>Kabel zbiorczy z czujnikiem do pomiaru CO2 w strumieniu głównym , kompratybilny z kardiomonitorem Nihon Kohden</t>
  </si>
  <si>
    <t xml:space="preserve">kpl </t>
  </si>
  <si>
    <t>Kabel do przetwornika IBP do JP-920P</t>
  </si>
  <si>
    <t>Kabel NIBP dla dorosłych</t>
  </si>
  <si>
    <t>Kabel główny EKG 3 odprowadzeniowy</t>
  </si>
  <si>
    <t xml:space="preserve">Przewód do hemodynamiki  typu K962 </t>
  </si>
  <si>
    <t>Zadanie nr 95- Żele i gaziki</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</si>
  <si>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</si>
  <si>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</si>
  <si>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</si>
  <si>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t>
  </si>
  <si>
    <t>Pałeczki do nawilżania jamy ustnej. Niezawierające cukru,nasączone gliceryną .</t>
  </si>
  <si>
    <t>op=75szt.</t>
  </si>
  <si>
    <t>Zadanie nr: 96 -   Karty chipowe do monitora hemodynamicznego Lidco Rapid</t>
  </si>
  <si>
    <t>ilość</t>
  </si>
  <si>
    <t>Karty chipowe mikroprocesorowe (zgodne z ISO 7816-1) identyfikacji pacjenta do zapisu danych demograficznych- do monitora hemodynamicznego Lidco Rapid</t>
  </si>
  <si>
    <t>Zadanie nr 97: Akcesoria do kardiomonitora BleaseSirius firmy Spacelabs Medical USA</t>
  </si>
  <si>
    <t>Przewód EKG 3- odprowadzeniowy</t>
  </si>
  <si>
    <t>Odprowadzenia do kabla 3-odprowadzeniowego</t>
  </si>
  <si>
    <t>Mankiet do pomiaru Ciśnienia 23-33 cm</t>
  </si>
  <si>
    <t>Mankiet do pomiaru ciśnienia 31-40 cm</t>
  </si>
  <si>
    <t>Rurka łącząca mankiet z kardiomonitorem</t>
  </si>
  <si>
    <t>Czujnik saturacji dla dorosłych</t>
  </si>
  <si>
    <t>Przedłużacz do czujnika saturacji</t>
  </si>
  <si>
    <t>Sonda temperatury naskórnej</t>
  </si>
  <si>
    <t xml:space="preserve">Pułapka wodna do analizatora gazowego </t>
  </si>
  <si>
    <t>Linia próbkowania do analizatora gazowego</t>
  </si>
  <si>
    <t>Czujnik przepływu</t>
  </si>
  <si>
    <t>Rurka łącząca czujnik przpływu z aparatem 1,5 m</t>
  </si>
  <si>
    <t>Rurka łącząca przepływu z aparatem  2 m</t>
  </si>
  <si>
    <r>
      <rPr>
        <sz val="11"/>
        <color indexed="8"/>
        <rFont val="Arial"/>
        <family val="2"/>
        <charset val="238"/>
      </rPr>
      <t xml:space="preserve">Wszystkie pozycje kompatybilne z kardiomonitorem </t>
    </r>
    <r>
      <rPr>
        <b/>
        <sz val="11"/>
        <color indexed="8"/>
        <rFont val="Calibri"/>
        <family val="2"/>
        <charset val="238"/>
      </rPr>
      <t>kardiomonitora BleaseSirius firmy Spacelabs Medical USA</t>
    </r>
  </si>
  <si>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</si>
  <si>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</si>
  <si>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</si>
  <si>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</si>
  <si>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</si>
  <si>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S-XL</t>
  </si>
  <si>
    <t>Maska tlenowa dla noworodków z przewodem i zaciskiem, jednorazowa S bezbarwna</t>
  </si>
  <si>
    <t>Maska tlenowa dla dzieci z przewodem i zaciskiem, jednorazowa M bezbarwna</t>
  </si>
  <si>
    <t>Maska anestetyczna  nr 00</t>
  </si>
  <si>
    <t>Maska anestetyczna  nr 0</t>
  </si>
  <si>
    <t>Cewnik do podawania tlenu przez nos /wąsy tlenowe dla noworodków, jednorazowe, bezbarwne</t>
  </si>
  <si>
    <t>Cewnik do podawania tlenu przez nos /wąsy tlenowe, jednorazowe dla dorosłych, bezbarwne</t>
  </si>
  <si>
    <t>Dren tlenowy 2,0-2,2 m</t>
  </si>
  <si>
    <t>Maska z nebulizatorem i wężem  jednorazowa S-M-L-XL, bezbarwna</t>
  </si>
  <si>
    <t>Zadanie nr: 100 - System zamknięty próżniowy pobierania krwi</t>
  </si>
  <si>
    <t>Adapter Luer do systemu</t>
  </si>
  <si>
    <t>Uchwyty jednorazowe do igieł, adapterów luer, igieł motylkowych</t>
  </si>
  <si>
    <t>Igła systemowa 0,7;0,8; długość igły 32 do 38mm</t>
  </si>
  <si>
    <t>Igła systemowa z wizualizacją 0,7; 0,8 – 25 do 38 mm,</t>
  </si>
  <si>
    <t>Probówka  4 ml z aktywatorem wykrzepiania</t>
  </si>
  <si>
    <t>Probówka 6 ml z aktywatorem wykrzepiania</t>
  </si>
  <si>
    <t>Probówka 1 i 2 ml z K2 EDTA lub K3 EDTA do wyboru przy zakupie</t>
  </si>
  <si>
    <t>Probówka do badań koagul. 1-2 ml z cytr.3,2 %, probówka z podwójną ścianką.</t>
  </si>
  <si>
    <t>Probówka do OB. met. Logar. 1,5ml lub 2,75-5 ml do wyboru przy zakupie</t>
  </si>
  <si>
    <t>Statyw skalowany do probówek z poz. 9</t>
  </si>
  <si>
    <t>Mikrometoda do surowicy z aktywatorem krzepnięcia i żelem 300-800 mikrolitrów</t>
  </si>
  <si>
    <t>Probówki do biochemicznych badań z trombina i żelem separującym cito (czas wykrzepiania do 5 min, poświadczone oświadczeniem producenta). 3-5ml</t>
  </si>
  <si>
    <t>Igły motylkowe do pobierania krwi  21,23, 25G, z zintegrowaną osłonką zabezpieczającą blokującą igłę po pobraniu,  wężyk-  18 – 31 cm</t>
  </si>
  <si>
    <t>Igła na stałe połączona z uchwytem 21G i 22G z igłą z wizualizacją ( komplet posiadający zabezpieczenie przeciwzakłuciowe) do wyboru przy zakupie.</t>
  </si>
  <si>
    <t xml:space="preserve">Probówka z heparyną litową 4ml </t>
  </si>
  <si>
    <t>Mikrometoda do koagulologii z cytrynianem sodu 3,2%, 1 ml</t>
  </si>
  <si>
    <t>PARAMETRY GRANICZNE  zamkniętego systemu pobierania krwi</t>
  </si>
  <si>
    <t>Technika pobierania - system próżniowy, próżnia kalibrowana na etapie produkcji</t>
  </si>
  <si>
    <t>Materiał, z którego wykonane są poszczególne elementy systemu – plastik (dopuszcza się probówkę do OB ze szkła)</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</si>
  <si>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</si>
  <si>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</si>
  <si>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t>
  </si>
  <si>
    <t>Termin przydatności min. 7 miesięcy od daty dostawy ( dopuszcza się min. 4 miesiące przypadku koagulologii), otwarcie najmniejszego opakowania handlowego nie skraca terminu ważności.</t>
  </si>
  <si>
    <t>Wszystkie igły, uchwyty, adaptery Luer ze względu na kompatybilność muszą pochodzić od jednego producenta.</t>
  </si>
  <si>
    <t>Zamknięcie probówek umożliwiające ich wielokrotne zamykanie i otwieranie.</t>
  </si>
  <si>
    <t>Bezpieczeństwo pracy, zabezpieczenie przed kontaktem z krwią i efektem aerozolowym - korek wykonany ze specjalnej mieszanki gumy</t>
  </si>
  <si>
    <t>Igły z poz 3,4,13,14 mają posiadać osłonkę zabezpieczającą przed zakłuciem personelu umiejscowioną na igle bądź uchwycie.</t>
  </si>
  <si>
    <t>Na uchwycie Logo lub nazwa producenta, lub systemu</t>
  </si>
  <si>
    <t>Na wezwanie zamawiającego dołączyć po 3 sztuki próbek z każdej pozycji.</t>
  </si>
  <si>
    <t>Zadanie nr: 101 - Maski wielorazowe do respiratorów.</t>
  </si>
  <si>
    <t>Cena jednostkowa [zł] netto</t>
  </si>
  <si>
    <t>maska ustno-nosowa  BEZ PRZECIEKU Wielorazowa
Maska ustno-nosowa do wentylacji nieinwazyjnej
- Obrotowe, bezprzeciekowe kolanko wykonane z wytrzymałego plastiku
- Silikonowa podpora czołowa zapewniająca oparcie maski na twarzy pacjenta.
- Podpora czołowa z możliwością regulacji pochylenia maski względem twarzy pacjenta.
- Przeznaczona do min. 5- krotnej sterylizacji (w tym sterylizacji temperaturowej, chemicznej ).
- Maska z możliwością zamontowania wymiennych żelowych poduszek w rozmiarach, S, M, L do wyboru przy zakupie.
- Mocowanie na twarzy pacjenta za pomocą 4- punktowej uprzęży wyposażonej w klipsy</t>
  </si>
  <si>
    <t>Poduszki wymienne S,M,L</t>
  </si>
  <si>
    <t>Maska Pełnotwarzowa   WIELORAZOWY :
- Maska pełnotwarzowa (tj. obejmująca usta, nos oraz oczy pacjenta).
- Część maski przylegająca do twarzy pacjenta wykonana z silikonu, zapewniająca doszczelnienie maski podczas wentylacji.
- Wyposażona w materiałową uprząż z dwoma klipsami ułatwiającymi dopasowanie maski do twarzy chorego.
- Przeznaczona do min. 5 krotnej sterylizacji (w tym sterylizacji temperaturowej, chemicznej oraz plazmowej i autoklawu).
- maska z możliwością regulacji stopnia przecieku.
- maska z możliwością zamontowania złącza portu do bronchoskopii
-maska w zestawie z 5 sztukami uprzęży oraz min. dwoma portami wydechowymi z różnym stopniem przecieku rozmiar M, L, XL do wyboru przy zakupie</t>
  </si>
  <si>
    <t>Zadanie nr 104 Igła Verresa,</t>
  </si>
  <si>
    <t>Igła Veresa, jednorazowa, sterylna o dł. 120mm i 150mm do wyboru przy zakupie.</t>
  </si>
  <si>
    <t>Zadanie nr 105 Zestaw wielorazowy do odciągania mleka.</t>
  </si>
  <si>
    <r>
      <rPr>
        <sz val="11"/>
        <color indexed="8"/>
        <rFont val="Calibri"/>
        <family val="2"/>
        <charset val="238"/>
      </rPr>
      <t xml:space="preserve">Zestaw do odciągania mleka:
</t>
    </r>
    <r>
      <rPr>
        <sz val="12"/>
        <color indexed="8"/>
        <rFont val="Calibri;Calibri"/>
        <family val="2"/>
        <charset val="1"/>
      </rPr>
      <t xml:space="preserve"> 
</t>
    </r>
    <r>
      <rPr>
        <sz val="11.5"/>
        <color indexed="8"/>
        <rFont val="Calibri;Calibri"/>
        <family val="2"/>
        <charset val="1"/>
      </rPr>
      <t xml:space="preserve">1. Osłonka na lejek 
2. Lejek 3D z silikonu medycznego 
3. </t>
    </r>
    <r>
      <rPr>
        <sz val="11.5"/>
        <color indexed="8"/>
        <rFont val="Calibri;Calibri"/>
        <family val="2"/>
        <charset val="238"/>
      </rPr>
      <t>Osłonka do lejka 3</t>
    </r>
    <r>
      <rPr>
        <sz val="11.5"/>
        <color indexed="8"/>
        <rFont val="Calibri;Calibri"/>
        <family val="2"/>
        <charset val="1"/>
      </rPr>
      <t xml:space="preserve">D </t>
    </r>
    <r>
      <rPr>
        <sz val="11.5"/>
        <color indexed="8"/>
        <rFont val="Calibri;Calibri"/>
        <family val="2"/>
        <charset val="238"/>
      </rPr>
      <t xml:space="preserve">– ażurowa 
</t>
    </r>
    <r>
      <rPr>
        <sz val="11.5"/>
        <color indexed="8"/>
        <rFont val="Calibri;Calibri"/>
        <family val="2"/>
        <charset val="1"/>
      </rPr>
      <t xml:space="preserve">4. Korpus 
5. Silikonowa membrana 
6. Nakrętka 
7. Zaworek antyzwrotny 2 szt 
8. Adaptor </t>
    </r>
    <r>
      <rPr>
        <sz val="11.5"/>
        <color indexed="8"/>
        <rFont val="Calibri;Calibri"/>
        <family val="2"/>
        <charset val="238"/>
      </rPr>
      <t xml:space="preserve">– możliwość wkręcenia wąskiej lub szerokiej </t>
    </r>
    <r>
      <rPr>
        <sz val="11.5"/>
        <color indexed="8"/>
        <rFont val="Calibri;Calibri"/>
        <family val="2"/>
        <charset val="1"/>
      </rPr>
      <t xml:space="preserve">butelki 
9. Butelka 150 ml 
10. Silikonowa rurka z </t>
    </r>
    <r>
      <rPr>
        <sz val="11.5"/>
        <color indexed="8"/>
        <rFont val="Calibri;Calibri"/>
        <family val="2"/>
        <charset val="238"/>
      </rPr>
      <t>łącznikie</t>
    </r>
    <r>
      <rPr>
        <sz val="11.5"/>
        <color indexed="8"/>
        <rFont val="Calibri;Calibri"/>
        <family val="2"/>
        <charset val="1"/>
      </rPr>
      <t xml:space="preserve">m </t>
    </r>
    <r>
      <rPr>
        <sz val="11.5"/>
        <color indexed="8"/>
        <rFont val="Calibri;Calibri"/>
        <family val="2"/>
        <charset val="238"/>
      </rPr>
      <t xml:space="preserve">– łączy </t>
    </r>
    <r>
      <rPr>
        <sz val="11.5"/>
        <color indexed="8"/>
        <rFont val="Calibri;Calibri"/>
        <family val="2"/>
        <charset val="1"/>
      </rPr>
      <t xml:space="preserve">lejek z silnikiem laktatora 
</t>
    </r>
    <r>
      <rPr>
        <sz val="11.5"/>
        <color indexed="8"/>
        <rFont val="Calibri;Calibri"/>
        <family val="2"/>
        <charset val="238"/>
      </rPr>
      <t xml:space="preserve">Opis: Ażurowa osłona lejka 3D umożliwia kontrolę siły nacisku na brodawkę, co wzmacnia jego skuteczność i pozwala uniknąć bólu. Równomierny, delikatny ucisk stymuluje wydzielanie się prolaktyny – hormonu odpowiedzialnego za produkcję mleka, powodując szybki i naturalny wypływ </t>
    </r>
    <r>
      <rPr>
        <sz val="11.5"/>
        <color indexed="8"/>
        <rFont val="Calibri;Calibri"/>
        <family val="2"/>
        <charset val="1"/>
      </rPr>
      <t xml:space="preserve">pokarmu 
</t>
    </r>
    <r>
      <rPr>
        <sz val="11.5"/>
        <color indexed="8"/>
        <rFont val="Calibri;Calibri"/>
        <family val="2"/>
        <charset val="238"/>
      </rPr>
      <t xml:space="preserve">Sterylizować </t>
    </r>
    <r>
      <rPr>
        <sz val="11.5"/>
        <color indexed="8"/>
        <rFont val="Calibri;Calibri"/>
        <family val="2"/>
        <charset val="1"/>
      </rPr>
      <t>w autoklawie w temp. 121</t>
    </r>
    <r>
      <rPr>
        <sz val="11.5"/>
        <color indexed="8"/>
        <rFont val="Calibri"/>
        <family val="1"/>
        <charset val="1"/>
      </rPr>
      <t>º</t>
    </r>
    <r>
      <rPr>
        <sz val="11.5"/>
        <color indexed="8"/>
        <rFont val="Calibri;Calibri"/>
        <family val="2"/>
        <charset val="1"/>
      </rPr>
      <t xml:space="preserve">C w czasie 20 min </t>
    </r>
  </si>
  <si>
    <r>
      <rPr>
        <sz val="11"/>
        <color indexed="8"/>
        <rFont val="Calibri"/>
        <family val="2"/>
        <charset val="238"/>
      </rPr>
      <t xml:space="preserve">Silikonowe osłonki brodawki piersi. Opis: 
</t>
    </r>
    <r>
      <rPr>
        <sz val="12"/>
        <color indexed="8"/>
        <rFont val="Symbol;Symbol"/>
        <charset val="1"/>
      </rPr>
      <t xml:space="preserve"> 
</t>
    </r>
    <r>
      <rPr>
        <sz val="12"/>
        <color indexed="8"/>
        <rFont val="Calibri"/>
        <family val="2"/>
        <charset val="1"/>
      </rPr>
      <t xml:space="preserve">miękkie i delikatne, mają wyprofilowany kształt ,imitują brodawkę sutkową, bezzapachowe i bezsmakowe. Produkt wolny od bisfenolu A, możliwość wyparzania wodą. Rosmiar: S i M/L do wyboru przy zakupie.  </t>
    </r>
  </si>
  <si>
    <t>Zadanie nr: 106 - Zestawy do pomp Medima</t>
  </si>
  <si>
    <r>
      <rPr>
        <sz val="10"/>
        <rFont val="Arial"/>
        <family val="2"/>
        <charset val="238"/>
      </rPr>
      <t>Uniwersalny zestaw do podaży leków i płynów oraz żywienia pozajelitowego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</si>
  <si>
    <r>
      <rPr>
        <sz val="10"/>
        <rFont val="Arial"/>
        <family val="2"/>
        <charset val="238"/>
      </rPr>
      <t>Zestaw do podaży krwi oraz preparatów krwiopochodnych.
Komora kroplowa 20 kropel/ml, filtr 200µm.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</si>
  <si>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r>
      <rPr>
        <sz val="10"/>
        <rFont val="Arial"/>
        <family val="2"/>
        <charset val="238"/>
      </rPr>
      <t>Zestaw do podaży leków światłoczułych, kolor bursztynowy.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</si>
  <si>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t>Detektor kropli kompratybilny z pompami objętościowymi Medima P1 i P2</t>
  </si>
  <si>
    <t>Zadanie nr: 107 Gąbka hemostatyczna 2</t>
  </si>
  <si>
    <t>Zadanie nr: 108 - System HFNC</t>
  </si>
  <si>
    <r>
      <rPr>
        <sz val="11"/>
        <color indexed="8"/>
        <rFont val="Arial"/>
        <family val="2"/>
        <charset val="238"/>
      </rPr>
      <t xml:space="preserve">
</t>
    </r>
    <r>
      <rPr>
        <sz val="12"/>
        <color indexed="8"/>
        <rFont val="Arial;Arial"/>
        <family val="2"/>
        <charset val="238"/>
      </rPr>
      <t xml:space="preserve"> </t>
    </r>
    <r>
      <rPr>
        <sz val="8"/>
        <color indexed="8"/>
        <rFont val="Arial;Arial"/>
        <family val="2"/>
        <charset val="238"/>
      </rPr>
      <t xml:space="preserve">Kaniula donosowa do terapii tlenowej HFNC (high flow nasal cannula). przystosowana do współpracy z podgrzewanymi układami oddechowymi serii 900PT561 firmy Fisher&amp;Paykel.Kaniula wyposażona jest w regulowany pasek zakładany na główę, umożliwiający zamocowanie kaniuli na twarzy pacjenta. Kaniula wyposażona jest w dwie miękkie, wyprofilowne wyściółki przy policzkach pacjenta, zwiększające stabilność dopasowania i zmniejszące nacisk na twarz. Kolorystyczne oznaczenia 3 różnych rozmiarów umożliwiają błyskawiczny dobór właściwego rozmiaru. Dren kaniuli wykonany jest z elastycznego, oddychającego materiału odparowującego nadmiar wilgoci.Kaniula posiada dwa miękkie, elastyczne noski. Kształt nosków jest dopasowany do budowy nosa pacjenta i występuje w trzech rozmiarach: S, M, L do wyboru przy zakupie.rozmiar S (przepływ gazów 10-50 L/min) - wyściółka koloru pomarańczowego rozmiar M (przepływ gazów 10-60 L/min) - wyściółka koloru niebieskiegoRozmiar L (przepływ gazów 10-60 L/min) - wyściółka koloru zielonegoProdukt zalecany do użytku przez 14 dni
</t>
    </r>
  </si>
  <si>
    <t>Op=20 szt.</t>
  </si>
  <si>
    <r>
      <rPr>
        <sz val="11"/>
        <color indexed="8"/>
        <rFont val="Arial;Arial"/>
        <family val="2"/>
        <charset val="238"/>
      </rPr>
      <t xml:space="preserve">
</t>
    </r>
    <r>
      <rPr>
        <sz val="12"/>
        <color indexed="8"/>
        <rFont val="Arial;Arial"/>
        <family val="2"/>
        <charset val="1"/>
      </rPr>
      <t xml:space="preserve"> </t>
    </r>
    <r>
      <rPr>
        <sz val="8"/>
        <color indexed="8"/>
        <rFont val="Arial;Arial"/>
        <family val="2"/>
        <charset val="1"/>
      </rPr>
      <t xml:space="preserve">Łącznik tracheo do terapii tlenowej HFNC (high flow nasal cannula). przystosowany do współpracy z podgrzewanymi układami oddechowymi serii 900PT561 firmy Fisher&amp;Paykel.
</t>
    </r>
  </si>
  <si>
    <t xml:space="preserve">Układ do oddychania ogrzanym i nawilżonym powietrzemz samonapełniającą się komorą MR290.Układ oddechowy do terapii tlenowej HFNC (high flow nasal cannula) o długości 180-185 cm  Odcinek wdechowy podgrzewany wyposażony w zatopioną grzałkę w ściankach układu oddechowego eliminujący skropliny w układzie w drenie z wbudowanym czujnikiem temperatury oraz zintegrowany ruchomy klips do mocowania. Przepływ gazów w zakresie 2 – 60 L/min.Zakończenie układu o kształcie zapewniającym prawidłowe podłączenie do kaniul nosowych serii OPT316, OPT318, OPT942, OPT944, OPT946 i interfejsu do tracheostomii OPT firmy Fisher&amp;Paykel. Zapewnia bezpieczne połączenie kaniul donosowych serii OPT firmy Fisher&amp;Paykel, charakteryzujące się wyraźnym „kliknięciem” podczas montażu. Układ zapewniający pracę w zakresie przepływów 2 – 60 L/min. w zależności od wyboru rodzaju trybu pracy urządzenia. Komplet zawiera adapter z komorą nawilżacza z automatycznym pobieraniem wody, posiadającą dwa pływaki zabezpieczające przed przedostaniem się wody do układu oddechowego.Układ oddechowy wraz z adapterem i komorą tworzy komplet tzn. znajdują się w jednym opakowaniu.Produkt zalecany do użytku przez 14 dni
</t>
  </si>
  <si>
    <r>
      <rPr>
        <sz val="10"/>
        <color indexed="8"/>
        <rFont val="Arial"/>
        <family val="2"/>
        <charset val="238"/>
      </rPr>
      <t xml:space="preserve">
</t>
    </r>
    <r>
      <rPr>
        <sz val="12"/>
        <color indexed="8"/>
        <rFont val="Arial;Arial"/>
        <family val="2"/>
        <charset val="1"/>
      </rPr>
      <t xml:space="preserve"> </t>
    </r>
    <r>
      <rPr>
        <sz val="8"/>
        <color indexed="8"/>
        <rFont val="Arial;Arial"/>
        <family val="2"/>
        <charset val="1"/>
      </rPr>
      <t xml:space="preserve">Filtr do urzadzenia AIRVO II, filtr zapewniajacy dopływ czystego powietrza, zalecany do wymiany co 3 m-ce
</t>
    </r>
  </si>
  <si>
    <t>Op=2szt.</t>
  </si>
  <si>
    <t>Zadanie nr 109 - Akcesoria jednorazowe do endoskopów i bronchoskopów firmy Olympus</t>
  </si>
  <si>
    <t>Zastawka woda-powietrze typu MH-438 wielorazowe</t>
  </si>
  <si>
    <t>Zastawka ssąca typu MH-443 wielorazowe</t>
  </si>
  <si>
    <t>Zastawka biopsyjna typu MB-358 wielorazowe</t>
  </si>
  <si>
    <t>Zaworek ssący do bronchoskopu typu MAJ-209 do urządzenia BF-1T30, jednorazowe, sterylne</t>
  </si>
  <si>
    <t>op=20 szt</t>
  </si>
  <si>
    <t>Zaworek biopsyjny typu MAJ -210 do bronchoskopu, jednorazowe, sterylne</t>
  </si>
  <si>
    <t>op=20szt</t>
  </si>
  <si>
    <t>Łącznik typu Maj 855</t>
  </si>
  <si>
    <t>Łącznik typu MAJ 1608</t>
  </si>
  <si>
    <t>Zadanie nr:110  Tamponada balonowa do krwawień poporodowych.</t>
  </si>
  <si>
    <t>Tamponada balonowa do krwawień poporodowych:                                - podwójny lekki balon (zewnętrzny na sól fizjologiczną, wewnętrzny na powietrze)
- strzykawka o pojemności 50-60 ml
- woreczek drenażowy 500 ml
- trzy końcówki z zaworami</t>
  </si>
  <si>
    <t>Zadanie nr: 111 - Pompy elastomerowe</t>
  </si>
  <si>
    <t>Zestaw do infiltracji ran:j dł 15 i 30 cm do wyboru przy zakupie</t>
  </si>
  <si>
    <t>Zadanie nr: 112 - Zestaw do krwawego pomiaru ciśnienia</t>
  </si>
  <si>
    <t>Przetwornik do krwawego pomiaru ciśnienia, pojedynczy, zawierający podwójny system przepłukiwania IntraFlo (3 ml/h) obsługiwany jedna ręką, uruchamiany przez ściśnięcie skrzydełek lub pociągnięcie wypustki. Budowa kompletnej linii dającą wysoką częstotliwość własną &gt;49Hz -zapewniająca wierne odwzorowanie sygnału i niewrażliwość na zakłócenia rezonansowe bez dodatkowych eliminatorów ( typu róża). Linie ciśnieniowe grubościenne, bez barwnych pasków, z dodatkowymi oznaczeniami kolorystycznymi w formie naklejek, dodatkowy komplet koreczków w kolorze żółtym w celu ułatwienia przepłukiwania systemu.  Połączenie przetwornika z kablami interfejsowymi monitora wodoszczelnymi, bezpinowymi, kablami . Dł. linii 152 cm (122 + 30 cm). Łatwość wyjęcia z opakowania fabrycznego i wypełnienia, tacka  wyprofilowana z tworzywa sztucznego , zamykana papierem laminowanym. Otwarcie tacki nie powoduje przemieszczenia elementów  na niej ulokowanych; linie infuzyjne spięte taśmami papierowymi w celu łatwego wypełnienia linii, Łatwość wypełnienia linii . Średnice wszelkich elementów ( linii i kraników) mają idealnie dobrane średnice –  co gwarantuje bardzo dokładne wypełnienie zestawu i eliminację wszystkich pęcherzyków powietrza. Produkt  jednorazowy, sterylny , pakowany pojedynczo. Zamawiający wymaga dostarczenia kabli do przetworników w ilości 25 szt na okres trwania umowy, kompatybilnych z posiadanymi urządzeniami Nihon Kohden.</t>
  </si>
  <si>
    <t>Zadanie nr 113 – Zestaw do niskociśnieniowego drenażu ran</t>
  </si>
  <si>
    <r>
      <rPr>
        <sz val="10"/>
        <rFont val="Arial"/>
        <family val="2"/>
        <charset val="238"/>
      </rPr>
      <t>Zestaw do niskociśnieniowego drenażu ran składający się : pojemnika ssącego typu mieszek o pojemności 500ml, drenu łączącego o długości 125cm,z uniwersalną, docinaną końcówką silikonową do drenów Redona o rozmiarach CH6-CH18 oraz klamrą zaciskową, własnego systemu podwieszania do ram łóżka,  Mieszek wykonany z PCV, z zastawką antyrefluksyjną oraz</t>
    </r>
    <r>
      <rPr>
        <sz val="10"/>
        <color indexed="10"/>
        <rFont val="Arial"/>
        <family val="2"/>
        <charset val="238"/>
      </rPr>
      <t xml:space="preserve"> czerwonym zaworem bezpieczeństwa</t>
    </r>
    <r>
      <rPr>
        <sz val="10"/>
        <rFont val="Arial"/>
        <family val="2"/>
        <charset val="238"/>
      </rPr>
      <t xml:space="preserve"> typu save umożliwiającym ponowne wytworzenie podciśnienia bez konieczności rozłączania zestawu. Mieszek skalowany precyzyjnie co 50ml. Dodatkowa skala na dnie pojemnika. Sterylny, pakowany podwójnie- opakowanie zewnętrzne papier-folia, wewnętrzne folia.</t>
    </r>
  </si>
  <si>
    <t>Wymienna butelka do niskociśnieniowego drenażu ran, pojemność 500 ml</t>
  </si>
  <si>
    <t>Zadanie nr: 114 - Retraktor</t>
  </si>
  <si>
    <t>Retraktor narządów miękkich do utrzymywania tkanek miękkich z dala od pola operacyjnego oraz wchłaniania krwi i/lub płynów podczas zabiegu. Przed użyciem wymagane jest nasączenie roztworem soli fizjologicznej. Rozmiar:250x50x50mm</t>
  </si>
  <si>
    <t>op=25szt.</t>
  </si>
  <si>
    <t>Retraktor narządów miękkich do utrzymywania tkanek miękkich z dala od pola operacyjnego oraz wchłaniania krwi i/lub płynów podczas zabiegu. Przed użyciem wymagane jest nasączenie roztworem soli fizjologicznej. Rozmiar:300x50x50mm</t>
  </si>
  <si>
    <t>Zadanie nr:117 Próżnociąg jednorazowy.</t>
  </si>
  <si>
    <t xml:space="preserve">Próżnociąg położniczy jednorazowego użytku, posiadający odpowiednio wyprofilowany, ergonomiczny uchwyt, ze wskaźnikiem wartości wytworzonej próżni w postaci czytelnej podziałki oraz łatwo dostępny zawór zwalniający próżnię. Wskaźnik siły ciągu, pozwala uniknąć przekroczenia bezpiecznej wartości i tym samym zmniejszyć możliwość komplikacji. Elastyczne połączenie między pelotą, a uchwytem pozwala na bezproblemowe manewrowanie oraz właściwe umiejscowienie peloty. Dostępne są atraumatyczne miseczki w kształcie grzyba o średnicy 50mm, odpowiednie do zastosowania w przypadku każdego ułożenia płodu.
</t>
  </si>
  <si>
    <t>Zadanie nr: 118 – Układ oddechowy do PANDA</t>
  </si>
  <si>
    <t>Układ oddechowy dla noworodków 1,8m z maską anestezjologiczną do resuscytacji nr 0 w jednym oryginalnym opakowaniu do resuscytatora PANDA firmy GE</t>
  </si>
  <si>
    <t>Zadanie nr: 119 – Akcesoria neonatologiczne jednorazowe</t>
  </si>
  <si>
    <t>Opaska wielorazowa do pulsoksymetru Y dla noworodków na rzepy</t>
  </si>
  <si>
    <t xml:space="preserve">Mankiety - jednopacjentowe  mankiety do NN2 w rozmiarze 4-8 cm </t>
  </si>
  <si>
    <t xml:space="preserve">Czujnik jednorazowy do pulsoksymetru Masimo dla noworodków typu RD Set Neo. </t>
  </si>
  <si>
    <t xml:space="preserve">Czujnik SPO2 Masimo Masimo typu LNCS YI wielorazowy </t>
  </si>
  <si>
    <t>Zadanie nr: 122  Maski z zaworem Venturiego</t>
  </si>
  <si>
    <t>Maska tlenowa, z regulowaną zastawką Venturiego z dwoma regulatorami koncentracji, pozwalającymi na  ustawiane stężenia tlenu: 26,28,31,35,40,45,50%.
Maska wykonana z polipropylenu, bez PCV, nie zawiera ftalanów, posiada rezerwuar tlenu, część nosowa wyprofilowana – nie posiada metalowej  blaszki, posiada termoplastyczny, elastomerowy, uszczelniający, bezciśnieniowy mankiet ściśle obejmujący twarz łącznie z brodą.
Mocowanie maski odbywa się za pomocą gumki z możliwością regulacji, w zestawie z maską znajduje się dren o długości 1,8 m i przekroju gwiazdkowym, zapewniającym drożność.
Dostępna w rozmiarach dla  dorosłych. Zestaw kompletny gotowy do użycia, mikrobiologicznie czysty, pakowany pojedynczo.</t>
  </si>
  <si>
    <t>Maska tlenowa, przeznaczona dla dorosłych,  ze zwężką Venturiego,  drenem o długości  1,8 m  i przekroju gwiazdkowym. Posiada elastomerowy, bezciśnieniowy, termoplastyczny mankiet uszczelniający z podwójnym podbródkiem, ściśle obejmujący twarz łącznie z brodą. Wyprofilowany zachyłek nosowy, pozbawiony blaszki pozwala na stosowanie w środowisku MRI. W kopule maski sześć podłużnych otworów bocznych, mocowanie maski  za pomocą gumki z możliwością regulacji. W komplecie: odłączalny, przezroczysty wielokanalikowy dren tlenowy o przekroju gwiazdkowym (niezałamujący się) i długości 1,8m, końcówka standardowa oraz regulowana zwężka Venturiego umożliwiająca podaż tlenu o koncentracji 26, 28, 31, 35, 40, 45 i 50%. Produkt jednorazowego użytku. Mikrobiologicznie czysty.
Pakowany pojedynczo.</t>
  </si>
  <si>
    <t xml:space="preserve">Maska tlenowa pediatryczna z drenem 1,8 m i zwężką Venturiego. Wykonana z miękkiego, plastycznego, przeziernego polipropylenu, całkowicie pozbawionego PCV (nie zawiera ftalanów).
Posiada elastomerowy, bezciśnieniowy, termoplastyczny mankiet uszczelniający, ściśle obejmujący twarz łącznie z brodą. Rozmiar uniwersalny dla dzieci, dwa podłużne otwory boczne w kopule maski, mocowanie za pomocą gumki z możliwością regulacji, wyprofilowany zachyłek nosowy, pozbawiona blaszki (możliwość stosowania w środowisku MRI) W komplecie: odłączalny, przezroczysty wielokanalikowy dren tlenowy o przekroju gwiazdkowym (niezałamujący się) i długości 1,8m, końcówka standardowa, regulowana zwężka Venturiego umożliwiająca podaż tlenu o koncentracji 26, 28, 31, 35, 40, 45 i 50%. Produkt jednorazowego użytku. Mikrobiologicznie czysty. Pakowany pojedynczo. </t>
  </si>
  <si>
    <t>Suma</t>
  </si>
  <si>
    <t>Zadanie nr 123 Strzykawka do żywienia</t>
  </si>
  <si>
    <t>Strzykawka typu Enfit 50-60ml do żywienia dojelitowego</t>
  </si>
  <si>
    <t>Zadanie nr: 124  Akcesoria do Aeroneb i monitora</t>
  </si>
  <si>
    <t>Przewód połączeniowy do modułu sterującego z membraną nebulizatora do aparatu Aeroneb</t>
  </si>
  <si>
    <t>Membrana Nebulizatora do Areoneb Pro</t>
  </si>
  <si>
    <t>Złącze typu „T” dla dorosłych</t>
  </si>
  <si>
    <t>Zestaw membrany nebulizatora do Aeroneb Solo z złącza typu „T” dla dorosłych</t>
  </si>
  <si>
    <t>USB kontroler do aparatu Aeroneb</t>
  </si>
  <si>
    <t>Filtr do Aeroneb</t>
  </si>
  <si>
    <r>
      <rPr>
        <b/>
        <sz val="9"/>
        <color indexed="8"/>
        <rFont val="Arial"/>
        <family val="2"/>
        <charset val="1"/>
      </rPr>
      <t xml:space="preserve">
</t>
    </r>
    <r>
      <rPr>
        <sz val="10"/>
        <color indexed="8"/>
        <rFont val="Arial"/>
        <family val="2"/>
        <charset val="1"/>
      </rPr>
      <t xml:space="preserve">Endoskop jednorazowy dla jednego pacjenta, sterylny 
Technologia video (kamera, źródło światła)
Pole widzenia 85°
Głębia ostrości 6-50  mm (+/- 2 mm)
Oświetlenie LED
Długość części roboczej  600 mm
występuje w 3 rozmiarach/wersjach: Slim, Regular,  Large do wyboru przy zakupie.
Zakres  regulacji: do góry 180° do dołu 160° dla wersji Large, do góry 180° do dołu 180° dla wersji Slim oraz Regular
Kanał roboczy  o średnicy 1.2 mm wersja Slim, 2.2 mm wersja Regular,  2.8 mm dla wersji Large
Możliwość odsysania i wprowadzenia narzędzi poprzez kanał roboczy, 
w celu szybkiej i łatwej identyfikacji w trakcie procedury bronchoskopy oznaczone kolorystycznie: kolor szary – Slim,  kolor zielony – Regular, pomarańczowy- Large,
pakowany pojedynczo, 
</t>
    </r>
    <r>
      <rPr>
        <sz val="10"/>
        <rFont val="Arial"/>
        <family val="2"/>
        <charset val="1"/>
      </rPr>
      <t>Kompatybilny z monitorem Ambu Aview.</t>
    </r>
  </si>
  <si>
    <t>Rurka intubacyjna z torem wizyjnym, jednoświatłowa, lewostronna nr 7,0</t>
  </si>
  <si>
    <r>
      <rPr>
        <b/>
        <sz val="10"/>
        <rFont val="Arial CE"/>
        <family val="2"/>
        <charset val="238"/>
      </rPr>
      <t xml:space="preserve">Zadanie nr 125. </t>
    </r>
    <r>
      <rPr>
        <sz val="10"/>
        <rFont val="Arial"/>
        <family val="2"/>
        <charset val="238"/>
      </rPr>
      <t xml:space="preserve"> Kateter laryngologiczny</t>
    </r>
  </si>
  <si>
    <t>Katerer balonowy do tamponady przedniej i tylnej z balonem przednim poj. 30ml i tylnym poj. 10ml wykonany z silikonu i polipropylenu ,sterylny, pakowany pojedyńczo</t>
  </si>
  <si>
    <t>Zadanie nr 127 - Akcesoria do Nemoto</t>
  </si>
  <si>
    <t>Wkład do strzykawki automatycznej Nemoto 50ml wymagana maksymalna objetość 50ml. Wkłady pozwalające na automatyczne popranie kontrastu przez urządzenie Nemoto Dual Shot.</t>
  </si>
  <si>
    <t>Wkład do strzykawki automatycznej Nemoto 100ml wymagana maksymalna objetośc 100ml Wkłady pozwalające na automatyczne popranie kontrastu przez urządzenie Nemoto Dual Shot.</t>
  </si>
  <si>
    <t>Wkład do strzykawki automatycznej Nemoto 200ml wymagana maksymalna objetość 200ml Wkłady pozwalające na automatyczne popranie kontrastu przez urządzenie Nemoto Dual Shot.</t>
  </si>
  <si>
    <t>Złącze niskociśnieniowe Y do strzykawki automatycznej Nemoto</t>
  </si>
  <si>
    <t>Zadanie 128 Akcesoria do Mcgraph MAC</t>
  </si>
  <si>
    <t xml:space="preserve">Łyżka jednorazowa powlekana polimerem optycznym kompatybilna z urządzeniem Mcgraph MAC rozmiar 3 i 4 do wyboru przy zakupie </t>
  </si>
  <si>
    <t>op. 50 szt</t>
  </si>
  <si>
    <t>Bateria 250minut do Mcgraph MAC.</t>
  </si>
  <si>
    <t>Zadanie nr 129 - Odczynniki i testy, probówki</t>
  </si>
  <si>
    <t>Cytofix - utrwalacz cytologiczny</t>
  </si>
  <si>
    <t>Test Shimera  ( paski ) x 100 szt.</t>
  </si>
  <si>
    <t>Szkiełka podstawowe z miejscem na opis typu super forst</t>
  </si>
  <si>
    <t>Paski fluoresceinowe</t>
  </si>
  <si>
    <t>op. 100szt</t>
  </si>
  <si>
    <t>Zadanie nr 131 Zestaw do dobowej zbiórki moczu</t>
  </si>
  <si>
    <t>Zestaw do pomiaru diurezy godzinowej, sterylny. Dwuświatłowy dren łączący 150 cm, łącznik do cewnika foley wyposażony w płaski, łatwy do zdezynfekowania bezigłowy port do pobierania próbek z przezroczystym okienkiem podglądu do kontroli obecności moczu i procesu pobierania próbki oraz w uchylną zastawkę antyzwrotną, na wejściu do komory dren zabezpieczony spiralą antyzagięciową na odcinku min. 5 cm, komora pomiarowa 500 ml, wyposażona w zabudowany, niemożliwy do przekłucia filtr hydrofobowy, cylindryczna komora precyzyjnego pomiaru wyskalowana linearnie od 1 do 40 ml co 1 ml, z cyfrowym oznaczeniem co 5 ml, komory pomiarowej od 40 do 90 ml co 5 ml i od 90 do 500 ml co 10 ml.  Opróżnianie komory poprzez przekręcenie zaworu o 90 st. bez manewrowania komorą, niewymienny worek na mocz 2000 ml połączony fabrycznie posiadający filtr hydrofobowy, zastawkę antyzwrotną oraz kranik typu T podwieszany ku górze w otwartej zakładce. Worek skalowany co 100 ml od 25 ml. Możliwość podwieszania zestawu na minimum 3 niezależne sposoby.</t>
  </si>
  <si>
    <t>Worek do opróżniania worka na mocz z substancją wiążącą płyny w żel (SAP). Pojemność: 2 litry.</t>
  </si>
  <si>
    <t>Zadanie nr 132 - Parawany na kółkach</t>
  </si>
  <si>
    <t>Parawan ścienny teleskopowy: długość ramienia min.1200mm max2000mm, zasłona: 1800x2000mm w kolorze: biały niebieski zielony do wyboru przy zakupie.</t>
  </si>
  <si>
    <t>Parawan stojący 1-skrzydłowy 1900mm x 1900mm, stelaż malowany proszkowo w kolorze białym, podstawa 2 kółka i nóżka, kolor zasłony: niebieski.</t>
  </si>
  <si>
    <t>Zadanie nr 133 - Akcesoria rehabilitacyjne</t>
  </si>
  <si>
    <t>Podwieszka dwustawowa ze skóry 130x4cm</t>
  </si>
  <si>
    <t>Linka do zawieszeń 1,60 m</t>
  </si>
  <si>
    <t>Elektroda do elektroterapii 7,5x9 cm (1
kpl. – 2 szt.)</t>
  </si>
  <si>
    <t>Elektroda silikonowa 6x6cm</t>
  </si>
  <si>
    <t>Membrana gumowa płaska z jedną kulką
Nr 3</t>
  </si>
  <si>
    <t>Półwałek rehabilitacyjny 60 x 15 x 10 cm
(długość x szerokość x wysokość)</t>
  </si>
  <si>
    <t>Półwałek lędźwiowy 60x30x10 cm
(długość x szerokość x wysokość) komplet
2 sztuki</t>
  </si>
  <si>
    <t>Półwałek rehabilitacyjny 60 x 30 x 15 cm
(długość x szerokość x wysokość)</t>
  </si>
  <si>
    <t>Półwałek rehabilitacyjny 60 x 30 x 18 cm
(długość x szerokość x wysokość)</t>
  </si>
  <si>
    <t>Półwałek lędźwiowy 32 x 25 x 7 cm
(długość x szerokość x wysokość)</t>
  </si>
  <si>
    <t>Przewody do elektrod BTL 4000/5000</t>
  </si>
  <si>
    <t>Zadanie nr 134 – Osłonki na zęby</t>
  </si>
  <si>
    <t>Silikonowe lub innego miękkiego tworzywa nakładki na zęby dla dorosłych, sterylne lub mikrobiologicznie czyste</t>
  </si>
  <si>
    <t xml:space="preserve">Zadanie nr 135 Shavery </t>
  </si>
  <si>
    <t>Zadanie 136 Przyrząd do nebulizacji.</t>
  </si>
  <si>
    <r>
      <rPr>
        <sz val="9.5"/>
        <color indexed="8"/>
        <rFont val="VerdanaPogrubiony"/>
        <charset val="238"/>
      </rPr>
      <t xml:space="preserve">
</t>
    </r>
    <r>
      <rPr>
        <sz val="11"/>
        <color indexed="8"/>
        <rFont val="Calibri;Calibri"/>
        <family val="2"/>
        <charset val="238"/>
      </rPr>
      <t>Przyrzą</t>
    </r>
    <r>
      <rPr>
        <sz val="11"/>
        <color indexed="8"/>
        <rFont val="Calibri;Calibri"/>
        <family val="2"/>
        <charset val="1"/>
      </rPr>
      <t>d typu MAD Nasal ze strz</t>
    </r>
    <r>
      <rPr>
        <sz val="11"/>
        <color indexed="8"/>
        <rFont val="Calibri;Calibri"/>
        <family val="2"/>
        <charset val="238"/>
      </rPr>
      <t xml:space="preserve">ykawką 3ml 
</t>
    </r>
  </si>
  <si>
    <t>Op=25 szt</t>
  </si>
  <si>
    <t>Zadanie nr: 138 Kable do holterów.</t>
  </si>
  <si>
    <t xml:space="preserve">kabel pacjenta do holtera Oxford 3A - złącze typu VGA </t>
  </si>
  <si>
    <t xml:space="preserve">kabel pacjenta do holtera Oxford 3A - złącze typu HDMI </t>
  </si>
  <si>
    <t xml:space="preserve">zestaw 10 odprowadzeń (kabel pacjenta) do zapisu pracy serca podczas prób wysiłkowych systemu  NORAV MEDICAL PC-EKG 1200 </t>
  </si>
  <si>
    <t>Zadanie nr: 139 Klipsownica rozbieralna.</t>
  </si>
  <si>
    <t>Klipsownica endoskopowa rozbieralna w rozmiarze L i XL dla niewchłanialnych klipsów. Szczęki aktywowane przednią rękojeścią. Rotacja tronu o 360stopni,regulowana palcem wskazującym, umożliwiająca pracę jedna ręką, kanał płuczący do łatwego czyszczenia,ze stali nierdzewnej, kolorystyczny kod rozmiarów, kolor zasobników odpowiadający rozmiarowi klipsów, kompatybilna  z klipsami polimerowymi.</t>
  </si>
  <si>
    <t>Klipsownica rozmiar L, XL, śrenica trzonu 10mm, średnica trokara 10mm, Długość robocza 33cm. W zestawie z wkładem L 1 szt i XL 1 szt.</t>
  </si>
  <si>
    <t>1 zestaw.</t>
  </si>
  <si>
    <t>Niewchłanialne klipsy z samonaprowadzającym zatrzaskiem – eliminacja nożycowa łukowaty kształt, katywny zawias,- elastyczność podczas otwierania i zamykania, redukcja nacisku na tkankę, zintegrowane ząbki- brak przesuwania na tkance.</t>
  </si>
  <si>
    <t>Ładunek z klipsami: duże zakres rozmiaru tkanki 5-13mm po 4 szt. w ładunku</t>
  </si>
  <si>
    <t>Op=20 ładunków.</t>
  </si>
  <si>
    <t>Ładunek z klipsami: duże zakres rozmiaru tkanki 7-16mm po 4 szt. w ładunku</t>
  </si>
  <si>
    <t>Ładunek z klipsami: duże zakres rozmiaru tkanki 5-13mm po 2 szt. w ładunku</t>
  </si>
  <si>
    <t>Ładunek z klipsami: duże zakres rozmiaru tkanki 7-16mm po 2 szt. w ładunku</t>
  </si>
  <si>
    <t>Zadanie nr: 140- Worki do stomii 2</t>
  </si>
  <si>
    <t>Worek jednoczęściowy, do stomii otwarty ( płaski przylepiec, hydrokoloidowy)</t>
  </si>
  <si>
    <t>Worek jednoczęściowy, do stomii otwarty ( przylepiec wypukły typu convex), min. 3 rodzaje z systemem zapobiegającym podciekaniu,</t>
  </si>
  <si>
    <t>Worek dwuczęściowy, do stomii otwarty</t>
  </si>
  <si>
    <t>Przylepiec do worków stomijnych dwuczęściowych  ( płaski przylepiec, hydrokoloidowy)</t>
  </si>
  <si>
    <t xml:space="preserve">Worek dwuczęściowy, do stomii otwarty, </t>
  </si>
  <si>
    <t>Przylepiec do worków stomijnych dwuczęściowych  do stomii otwarty ( przylepiec wypukły typu convex) min. 2 rodzaje z systemem zapobiegającym podciekaniu,</t>
  </si>
  <si>
    <t>Cewnik zewnętrzny, silikonowy, samoprzylepny jednoczęściowy w rozmiarach od 23 do 40mm, 5 rozmiarów do wyboru.</t>
  </si>
  <si>
    <t>Przylepiec do worków urostomijnych dwuczęściowych  do stomii otwarty ( przylepiec wypukły typu convex) min. 2 rodzaje z systemem zapobiegającym podciekaniu,</t>
  </si>
  <si>
    <t>Worek dwuczęściowy, do urostomii otwarty.</t>
  </si>
  <si>
    <t>Zadanie nr: 141 Akcesoria do kardiomonitora hemodynamicznego</t>
  </si>
  <si>
    <t>Imadło do uchwytów typu Picco i Pro AQT</t>
  </si>
  <si>
    <t>Kabel połączeniowy do cewnika i kabla cieczy wstrzykiwanej do systemu monitorowania PICCO.</t>
  </si>
  <si>
    <t>Kabel do czujnika cieczy wstrzykiwanej PICCO</t>
  </si>
  <si>
    <t xml:space="preserve">Cewnik tętniczy standardowy do tętnicy udowej do zastosowania w technologii PiCCo, śr. Zewnętrzna 5 Fr, długość użyteczna 20 cm., prowadnica z Nitinolu, łącze z trogamidu, linia czerwona do pomiaru ciśnienia tętniczego. </t>
  </si>
  <si>
    <t>Obudowa czujnika temperatury do zastosowania w technologii PiCCO. Opakowanie handlowe zawiera 10 sztuk.</t>
  </si>
  <si>
    <t xml:space="preserve">Kabel połaczeniowy do pomiaru cisnienia IBP  </t>
  </si>
  <si>
    <t>Adapter do kabla IBP</t>
  </si>
  <si>
    <t>Zestaw do Picco (przetwornik do pomiaru ciśnienia +obudowa czujnika temperatury)</t>
  </si>
  <si>
    <t>Zestaw do Picco (przetwornik do pomiaru ciśnienia +obudowa czujnika temperatury + OCŻ)</t>
  </si>
  <si>
    <t>Zadanie nr: 143 Pasy do KTG</t>
  </si>
  <si>
    <t>Jednorazowy pas brzuszny:
żółty, z zapinką.
Wymiary: 1.3m (4’3") długi, 60mm
(2.36") szeroki, kompatybilny z KTG Philips AVALON FM20</t>
  </si>
  <si>
    <t>Op=100 szt</t>
  </si>
  <si>
    <t>Wielorazowy pas brzuszny:
Szary, zmywalny, wodoodporny,
możliwość przycięcia do
wymaganej długości, z zapinką
Wymiary: 1.3m (4’3”) długi,
50mm (1.96”) szeroki, kompatybilny z KTG Philips AVALON FM20</t>
  </si>
  <si>
    <t>Zadanie nr: 144 Cewnik Swana-Ganza</t>
  </si>
  <si>
    <r>
      <rPr>
        <sz val="11"/>
        <color indexed="8"/>
        <rFont val="Calibri"/>
        <family val="2"/>
        <charset val="238"/>
      </rPr>
      <t xml:space="preserve">
</t>
    </r>
    <r>
      <rPr>
        <sz val="12"/>
        <color indexed="8"/>
        <rFont val="Calibri"/>
        <family val="1"/>
        <charset val="238"/>
      </rPr>
      <t xml:space="preserve"> </t>
    </r>
    <r>
      <rPr>
        <sz val="10"/>
        <color indexed="8"/>
        <rFont val="Calibri"/>
        <family val="1"/>
        <charset val="238"/>
      </rPr>
      <t>Standardowy cewnik Swana-Ganza do pomiaru metodą termodylucji Kompatybilny z kablem Nihon Cohden K962 wraz czujnikiem</t>
    </r>
    <r>
      <rPr>
        <sz val="12"/>
        <color indexed="8"/>
        <rFont val="Calibri"/>
        <family val="2"/>
        <charset val="238"/>
      </rPr>
      <t xml:space="preserve"> </t>
    </r>
    <r>
      <rPr>
        <sz val="10"/>
        <color indexed="8"/>
        <rFont val="Calibri"/>
        <family val="2"/>
        <charset val="238"/>
      </rPr>
      <t xml:space="preserve">kompatybilnym z Edwardsem [NKD-ED/93528] 
</t>
    </r>
  </si>
  <si>
    <r>
      <rPr>
        <sz val="11"/>
        <color indexed="8"/>
        <rFont val="Calibri"/>
        <family val="2"/>
        <charset val="238"/>
      </rPr>
      <t xml:space="preserve">
</t>
    </r>
    <r>
      <rPr>
        <sz val="12"/>
        <color indexed="8"/>
        <rFont val="Calibri"/>
        <family val="1"/>
        <charset val="238"/>
      </rPr>
      <t xml:space="preserve"> </t>
    </r>
    <r>
      <rPr>
        <sz val="10"/>
        <color indexed="8"/>
        <rFont val="Calibri"/>
        <family val="1"/>
        <charset val="238"/>
      </rPr>
      <t xml:space="preserve">Osłona przepływowa iniektatu CO-Set+ 
</t>
    </r>
  </si>
  <si>
    <t>Op=8 szt.</t>
  </si>
  <si>
    <t>Zadanie nr: 146 Elektrody do Tensa</t>
  </si>
  <si>
    <t>Elektrody wielorazowe do elektrostymulatora kompratybilne z urządzeniem Mamatens My Time TENS Care.</t>
  </si>
  <si>
    <t>Kpl  4 szt</t>
  </si>
  <si>
    <t>Zadanie nr 147: Materace do stołów operacyjnych.</t>
  </si>
  <si>
    <t>Materac podgłówka do stołu Maquet Alphaclassic Pro</t>
  </si>
  <si>
    <t>Materac przedłużenia plecowego do stołu Maquet Alphaclassic Pro</t>
  </si>
  <si>
    <t>Materac siedzeniowo-plecowy do stołu Maquet Alphaclassic Pro</t>
  </si>
  <si>
    <t>Materac podnóżka do stołu Maquet Alphaclassic Pro</t>
  </si>
  <si>
    <t>Materac podpórki pod rękę do stołu Maquet Alphaclassic Pro</t>
  </si>
  <si>
    <t>Materac podgłówka do stołu operacyjnego Orthostar</t>
  </si>
  <si>
    <t>Materac oparcia barkowego do stołu operacyjnego Orthostar</t>
  </si>
  <si>
    <t>Materac centralny do stołu operacyjnego Orthostar</t>
  </si>
  <si>
    <t>Materac siedzeniowy do stołu operacyjnego Orthostar</t>
  </si>
  <si>
    <t>Materac biodrowy prawy do stołu operacyjnego Orthostar</t>
  </si>
  <si>
    <t>Materac biodrowy lewy do stołu operacyjnego Orthostar</t>
  </si>
  <si>
    <t>Materac podnóżków do stołu operacyjnego Orthostar</t>
  </si>
  <si>
    <t>Materac podgłówka do stołu operacyjnego Maquet Alphaclassic</t>
  </si>
  <si>
    <t>Materac podpórki pod rękę do stołu operacyjnego Maquet Alphaclassic</t>
  </si>
  <si>
    <t>Materac siedzeniowo- plecowy do stołu operacyjnego Maquet Alphaclassic</t>
  </si>
  <si>
    <t>Materac podnóżków do stołu operacyjnego Maquet Alphaclassic</t>
  </si>
  <si>
    <t>Wymaga się asortymentu wymaganego przez producenta stołów.</t>
  </si>
  <si>
    <t>Zadanie nr: 148– Akcesoria do HFNC</t>
  </si>
  <si>
    <t>Maska do terapii tlenowej HFNC (high flow nasal
cannula), wykonana z przezroczystego, nietoksycznego
PCV, nie zawierająca lateksu posiadająca regulowaną
blaszkę na nos oraz gumkę mocującą, wyposażona w
dren o długości w zakresie 30-40 cm. Uniwersalna
maska kompatybilna z układami oddechowymi
aparatów do terapii HFNC.
Produkt zalecany do użytku przez 14 dni pediatryczne -
XS, S, M do wyboru przy zakupie.</t>
  </si>
  <si>
    <t>Maska do terapii tlenowej HFNC (high flow nasal
cannula), wykonana z przezroczystego, nietoksycznego
PCV, nie zawierająca lateksu posiadająca regulowaną
blaszkę na nos oraz gumkę mocującą, wyposażona w
dren o długości w zakresie 30-40 cm. Uniwersalna
maska kompatybilna z układami oddechowymi
aparatów do terapii HFNC.
Produkt zalecany do użytku przez 14 dni dla dorosłych
M, L, XL do wyboru przy zakupie.</t>
  </si>
  <si>
    <t>Adapter do połączenia masek do terapii tlenowej HFNC
kompatybilny z pozycją 1 i 2 i układami do aparatów F&amp;P</t>
  </si>
  <si>
    <t>Zadanie nr 149 Przyrząd do ćwiczeń oddechowych.</t>
  </si>
  <si>
    <t>Przepływowy przyrząd do ćwiczeń oddechowych, rozciągliwą rurką i wymiennym ustnikiem, z możliwością ustawienia przepływu wdychanego powietrza w zakresie 100-600ml/s za pomocą pokrętła z 6 ustawieniami., z portem do podawania tlenu.</t>
  </si>
  <si>
    <t>op.=12 szt.</t>
  </si>
  <si>
    <t>Zadanie nr: 6 - Rękawice</t>
  </si>
  <si>
    <t>Zadanie nr: 17 – Pojemniki na próbki</t>
  </si>
  <si>
    <t>Zadanie nr 24 - Mankiety do szybkiej infuzji</t>
  </si>
  <si>
    <t>Zadanie nr: 26 – Klipsy</t>
  </si>
  <si>
    <t>Zadanie nr: 35- Maty dekontaminacyjne</t>
  </si>
  <si>
    <t>Zadanie nr: 41 - Punkcje</t>
  </si>
  <si>
    <t>Zadanie nr: 46 - Igła z kulką</t>
  </si>
  <si>
    <t>Zadanie nr: 51- System zbiórki kału.</t>
  </si>
  <si>
    <t>Zadanie nr: 55- Taśmy retrakcyjne.</t>
  </si>
  <si>
    <t xml:space="preserve">Zadanie nr: 58 -Zestaw do drenażu aktywnego </t>
  </si>
  <si>
    <t>Zadanie nr: 60 - Pozycjoner pod głowę</t>
  </si>
  <si>
    <t>Zadanie nr: 61-  System do mierzenia ciśnienia śródbrzusznego.</t>
  </si>
  <si>
    <t>Zadanie nr: 62- Drobny sprzęt wielorazowy</t>
  </si>
  <si>
    <t>Zadanie nr: 68 - Zestawy cewników, igły,</t>
  </si>
  <si>
    <t>Zadanie nr: 70- Akcesoria do OIT</t>
  </si>
  <si>
    <t>Zadanie nr: 79- Worki i narzędzia do laparoskopii.</t>
  </si>
  <si>
    <t>Zadanie nr :95 - Żele i gaziki</t>
  </si>
  <si>
    <t>Zadanie nr: 96 -  Karty chipowe do monitora hemodynamicznego Lidco Rapid</t>
  </si>
  <si>
    <t>Zadanie nr: 99 – Akcesoria do tlenoterapii i inhalacji</t>
  </si>
  <si>
    <t>Zadanie nr: 101- Maski wielorazowe do respiratorów.</t>
  </si>
  <si>
    <t>Zadanie nr 125 - Kateter larynologiczny</t>
  </si>
  <si>
    <t>Zadanie nr: 29 - Cewniki do terapii.</t>
  </si>
  <si>
    <r>
      <rPr>
        <b/>
        <sz val="11"/>
        <color indexed="8"/>
        <rFont val="Calibri"/>
        <family val="2"/>
        <charset val="238"/>
      </rPr>
      <t>Zadanie nr 97: Akcesoria do kardiomonitora BleaseSirius firmy Spacelabs Medical USA</t>
    </r>
    <r>
      <rPr>
        <b/>
        <sz val="10"/>
        <color indexed="8"/>
        <rFont val="Arial"/>
        <family val="2"/>
        <charset val="238"/>
      </rPr>
      <t>.</t>
    </r>
  </si>
  <si>
    <t>Cewnik Foley silikonowany nr.8 z prowadnicą z balonem do 15ml</t>
  </si>
  <si>
    <t>Rurka tracheostomijna z regulowanym położeniem kołnierza, mechanizm blokujący, umożliwiający przesuwanie kołnierza wzdłuż osi rurki oraz obracanie o 360°, miękki, cienkościenny, niskociśnieniowy mankiet z systemem ograniczania wzrostu ciśnienia wewnątrz mankietu, wykonana z mieszaniny silikonu i PCV, oznaczenie na rurce jej rozmiaru, rodzaju oraz średnicy mankietu i zakresu zmiennej długości. Rozmiary do wyboru podczas zakupu 7,0-8,0-9,0</t>
  </si>
  <si>
    <t>16.</t>
  </si>
  <si>
    <t xml:space="preserve">Adapter podgłówka z trzema
płaskimi przegubami
Specyfikacja
Długość: 430 mm (rozciągnięta)
Wyposażony w szynę do montażu
różnych zagłówków
Kompatybilny z stołem Maquet </t>
  </si>
  <si>
    <r>
      <rPr>
        <b/>
        <u/>
        <sz val="8"/>
        <rFont val="Calibri"/>
        <family val="2"/>
        <charset val="238"/>
      </rPr>
      <t xml:space="preserve">Buty operacyjne :
</t>
    </r>
    <r>
      <rPr>
        <sz val="8"/>
        <rFont val="Calibri"/>
        <family val="2"/>
        <charset val="238"/>
      </rPr>
      <t xml:space="preserve">Buty operacyjne zielone, niebieskie, białe, fioletowe.
Rozmiary: 36, 37, 38. 39. 40, 41, 42, 43, 44, 45, 46, 47.
Obuwie operacyjne wykonane z tworzywa sztucznego.
Obuwie ma zapełnić trwałość – ma być wykonane z jednego odlewu, wolne od klejenia czy innego łączenia poszczególnych elementów, bez elementów ruchomych w postaci pasków zabezpieczających stopę przed wysunięciem. Obuwie ma zapewnić wysoki komfort użytkowania: ma posiadać otwory wentylacyjne po bokach oraz anatomicznie wyprofilowaną powierzchnię styku ze stopą w części śródstopia. Obuwie ma zapewnić bezpieczeństwo użytkowania dzięki płaskiej podeszwie z dopuszczalnym prześwitem w części śródstopia nie wyższym niż 10mm mierzonym od podeszwy do płaszczyzny styku obuwia z podłożem, oraz podwyższonemu oparciu pięty o wysokości nie mniejszej niż 30mm mierzonej od wewnętrznej strony buta, w celu zabezpieczenia stopy przed wysunięciem się. Łatwa identyfikacja rozmiaru ma być zapewniona dzięki wytłoczeniu rozmiaru buta na jego pięcie. Antypoślizgowe dzięki wyprofilowanej podeszwie, antystatyczne.
Nadające się do mycia i dezynfekcji w maksymalnej temp. 85 stopni.
Gwarancja na 5 lat.
</t>
    </r>
    <r>
      <rPr>
        <u/>
        <sz val="8"/>
        <rFont val="Calibri"/>
        <family val="2"/>
        <charset val="238"/>
      </rPr>
      <t xml:space="preserve">
</t>
    </r>
    <r>
      <rPr>
        <sz val="8"/>
        <rFont val="Calibri"/>
        <family val="2"/>
        <charset val="238"/>
      </rPr>
      <t xml:space="preserve">
</t>
    </r>
  </si>
  <si>
    <r>
      <rPr>
        <b/>
        <sz val="8"/>
        <rFont val="Calibri"/>
        <family val="2"/>
        <charset val="238"/>
      </rPr>
      <t xml:space="preserve">Obuwie operacyjne: </t>
    </r>
    <r>
      <rPr>
        <sz val="8"/>
        <rFont val="Calibri"/>
        <family val="2"/>
        <charset val="238"/>
      </rPr>
      <t>wykonane z tworzywa SEBS spełniające wymagania dla środków ochrony osobistej klasy 1 wg dyrektywy EEC 89/686.
Obuwie ma zapewnić trwałość – ma być wykonane z jednego odlewu, wolne od klejenia czy też innego łączenia poszczególnych elementów, bez ruchomych elementów w postaci pasków zabezpieczających stopę przed wypadaniem. 
Tworzywo, z którego wykonane jest obuwie ma zapewnić wysoką elastyczność na poziomie minimum 85% przed zerwaniem, przy czym minimalna siła zrywająca powinna być nie mniejsza niż 6MPa (wytrzymałość na rozciąganie przy zrywaniu).
Obuwie ma zapewnić wysoki komfort użytkowania: ma posiadać otwory wentylacyjne po bokach oraz anatomicznie wyprofilowaną powierzchnie styku ze stopą w części śródstopia oraz pod palcami stopy. Obuwie ma dodatkowo minimalizować potliwość stopy poprzez posiadanie wypustków po wewnętrznej stronie podbicia, dzięki czemu stworzona będzie poduszka powietrzna między stopą i powierzchnią wewnętrzną buta. Obuwie powinno być wyposażone w wypustki na powierzchni styku ze stopą, przyczyniające się do podniesienia komfortu użytkowania obuwia, poprzez masowanie powierzchni stopy oraz poprawiające krążenie krwi.
Obuwie ma zapewnić bezpieczeństwo użytkowania dzięki płaskiej, urzeźbionej podeszwie, zapewniającej antypoślizgowość i podniesionej części tylnej w celu zabezpieczenia stopy przed wysunięciem się. 
Obuwie ma zapewnić łatwą identyfikację rozmiaru zapewnioną dzięki wytłoczeniu rozmiaru buta na jego pięcie. Pełna rozmiarówka do wyboru przy zakupie.
Gwarancja na 2 lata. 
Kolor zielony i niebieski.
Obuwie nadające się do prania w temperaturze 90 st. C i sterylizacji w temperaturze 134 st. C.</t>
    </r>
  </si>
  <si>
    <t>Cechy testu:
O13- Prostota  wykonania badania.
- Możliwość oceny stopnia infekcji.
- Nie daje fałszywie  dodatnich wyników  z  żółcią   i   krwią.- Eliminacja  tzw.  Blushing  effect.
- Bez dodatku  ani soli fizjologicznej.
- Wysoka  czułość  i specyficzność.
- Szybki  wynik  badania.                                                                                                                                                                              
  - Trwały w temperaturze pokojowej  i  może być  przechowywany  przez  minimum 12  miesięcy.</t>
  </si>
  <si>
    <r>
      <rPr>
        <b/>
        <sz val="10"/>
        <rFont val="Calibri"/>
        <family val="2"/>
        <charset val="238"/>
      </rPr>
      <t>Jednorazowa łyżka do laryngoskopu</t>
    </r>
    <r>
      <rPr>
        <sz val="10"/>
        <rFont val="Calibri"/>
        <family val="2"/>
        <charset val="238"/>
      </rPr>
      <t xml:space="preserve">, światłowodowa, typ </t>
    </r>
    <r>
      <rPr>
        <b/>
        <sz val="10"/>
        <rFont val="Calibri"/>
        <family val="2"/>
        <charset val="238"/>
      </rPr>
      <t>Miller</t>
    </r>
    <r>
      <rPr>
        <sz val="10"/>
        <rFont val="Calibri"/>
        <family val="2"/>
        <charset val="238"/>
      </rPr>
      <t>. Łyżka wykonana z chirurgicznej stali nierdzewnej, kompatybilna z rękojeściami w standardzie ISO 7376 (tzw. zielony standard). Antyrefleksyjna, satynowa powierzchnia. Łyżka w kształcie rynienki. Końcówka łyżki od strony pacjenta atraumatyczna, płaska z zaokrągloną krawędzią.</t>
    </r>
    <r>
      <rPr>
        <b/>
        <sz val="10"/>
        <rFont val="Calibri"/>
        <family val="2"/>
        <charset val="238"/>
      </rPr>
      <t xml:space="preserve"> </t>
    </r>
    <r>
      <rPr>
        <sz val="10"/>
        <rFont val="Calibri"/>
        <family val="2"/>
        <charset val="238"/>
      </rPr>
      <t>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logo z nazwą producenta.                                                                                                                                                                Rozmiar łyżki - kodowany kolorem na opakowaniu / dł. x szer.:                                                                                   #00- morski / dł. 44.0 mm x szer. 10.5 mm                                                        #0 - fioletowy / dł. 55.0 mm x szer. 10.5 mm                                                               #1 - pomarańczowy / dł. 81.0 mm x szer. 10.5 mm                                                                #2 - szary / dł. 131.0 mm x szer. 13.0 mm                                                           #3 - łososiowy / dł. 171.0 mm x szer. 13.0 mm                                                           #4 - grafitowy / dł. 182.0 mm x szer. 17.0 mm                                                                                             Opakowanie jednostkowe - podwójna folia. Łatwe do otwarcia saszetki. Na opakowaniu jednostkowym oznaczony: rozmiar, długość i typ łyżki, nr katalogowy, nr seryjny (LOT), nazwa i logo producenta. Produkt bez zawartości lateksu, czysty mikrobiologicznie.</t>
    </r>
  </si>
  <si>
    <r>
      <rPr>
        <b/>
        <sz val="10"/>
        <rFont val="Calibri"/>
        <family val="2"/>
        <charset val="238"/>
      </rPr>
      <t>Jednorazowa łyżka do laryngoskopu</t>
    </r>
    <r>
      <rPr>
        <sz val="10"/>
        <rFont val="Calibri"/>
        <family val="2"/>
        <charset val="238"/>
      </rPr>
      <t>, światłowodowa, do trudnych intubacji typ</t>
    </r>
    <r>
      <rPr>
        <b/>
        <sz val="10"/>
        <rFont val="Calibri"/>
        <family val="2"/>
        <charset val="238"/>
      </rPr>
      <t xml:space="preserve"> McCoy (ruchoma końcówka łyżki). </t>
    </r>
    <r>
      <rPr>
        <sz val="10"/>
        <rFont val="Calibri"/>
        <family val="2"/>
        <charset val="238"/>
      </rPr>
      <t>Łyżka wykonana z chirurgicznej stali nierdzewnej, kompatybilna z rękojeściami w standardzie ISO 7376 (tzw. Zielony Standard). Antyrefleksyjna, satynowa powierzchnia. Końcówka łyżki od strony pacjenta atraumatyczna, zaokrąglona (przekrój w formie walca), pogrubiona. 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Na bocznej krawędzi oznaczone logo z nazwą producenta.                                                                                                                                                                                                                                                                                           Rozmiar łyżki - kodowany kolorem na opakowaniu / dł. x szer.:                                                                                                                                               #2 - niebieski / dł. 93.0 mm x szer. 12.5 mm                                                          #3 - żółty / dł. 110.0 mm x szer. 13.5 mm                                                           #4 - fioletowy / dł. 135.0 mm x szer. 14.0 mm                                                                                            Opakowanie jednostkowe - folia. Łatwe do otwarcia saszetki. Na opakowaniu jednostkowym podany: rozmiar, długość i typ łyżki, nr katalogowy, nr seryjny (LOT). Opakowanie oznaczone nazwą i logiem producenta. Produkt bez zawartości lateksu, czysty mikrobiologicznie.</t>
    </r>
  </si>
  <si>
    <r>
      <rPr>
        <b/>
        <sz val="10"/>
        <rFont val="Calibri"/>
        <family val="2"/>
        <charset val="238"/>
      </rPr>
      <t>Rękojeść do laryngoskopu</t>
    </r>
    <r>
      <rPr>
        <sz val="10"/>
        <rFont val="Calibri"/>
        <family val="2"/>
        <charset val="238"/>
      </rPr>
      <t>, jednorazowa z zainstalowaną baterią o napięciu 6V oraz wbudowanym źródłem światła - LED, gotowa do użytku po wyjęciu z opakowania. Rękojeść metalowa z podłużnymi frezami zapewniającymi pewny chwyt, zakończona zakrętką z tworzywa sztucznego w kolorze zielonym, identyfikującą tzw. zielony standard ISO 7376. Rękojeść po użyciu umożliwiająca szybkie wyjęcie baterii w celu ich bezpiecznej utylizacji. Przetestowana pod kątem wytrzymałości w połączeniu z łyżką siłą nacisku 20 kg.  (Potwierdzić oświadczeniem producenta - załączyć do oferty)                                                             Na bocznych ściankach rękojeści oznaczenia tj: symbol CE, numer katalogowy, symbol „nie do powtórnego użycia” (przekreślona cyfra 2), logo i nazwa producenta.                                                                                            # rozmiar standard , krótka, pediatryczna                                                                                                                                                    Opakowanie folia. Możliwość przetestowania działania rękojeści bez jej otwierania. Łatwe do otwarcia saszetki, oznaczone symbolem strzałki, wskazującym miejsce otwarcia opakowania. Na opakowaniu jednostkowym etykieta zawierająca: rozmiar, nr katalogowy, datę ważności, nr serii (LOT), kod QR. Opakowanie oznaczone nazwą i logiem producenta. Produkt bez zawartości lateksu,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</si>
  <si>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 Macintos</t>
    </r>
    <r>
      <rPr>
        <sz val="10"/>
        <rFont val="Calibri"/>
        <family val="2"/>
        <charset val="238"/>
      </rPr>
      <t>h z chirurgicznej stali nierdzewnej  oraz rękojeść z tworzywa sztucznego z poprzecznymi frezami w postaci okręgów oraz zainstalowaną baterią 6V. Możliwość szybkiego i bezdotykowego wyjęcia baterii po użyciu w celu ich bezpiecznej utylizacji. Łyżka z wbudowanym źródłem światła typu LED o oraz antyrefleksyjną, satynową powierzchnią.  Końcówka od strony pacjenta atraumatyczna, zaokrąglona (przekrój w formie walca), pogrubiona. Zestaw przetestowany pod kątem wytrzymałości połączenia siłą nacisku 15 kg.  (Potwierdzić oświadczeniem producenta - załączyć do oferty)                                                             Na górnej części łyżki podane informacje tj.: rozmiar i typ łyżki, symbol CE, numer katalogowy, symbol „nie do powtórnego użycia” (przekreślona cyfra 2). Na bocznej krawędzi łyżki logo i nazwa producenta.                                                                                                                                         Rozmiar zestawu - kodowany kolorem na opakowaniu / dł. x szer. /typ rękojeści:  
#0 - czerwony / dł. 61.0 mm x szer. 8.5 mm rękojeść pediatryczna                                                                                 #1 - biały / dł. 75.0 mm x szer. 11.5 mm rękojeść pediatryczna                                                           #2 - niebieski / dł. 93.0 mm x szer. 12.5 mm rękojeść dla dorosłych                                                         #3 - żółty / dł. 110.0 mm x szer. 13.5 mm rękojeść dla dorosłych                                                         #4 - różowy / dł. 135.0 mm x szer. 14.0 mm rękojeść dla dorosłych                                                     #5 - zielony / dł. 156.0 mm x szer. 14.0 mm rękojeść dla dorosłych                                      Możliwości sprawdzenia wszystkich elementów oraz poprawności działania zestawu w opakowaniu bez potrzeby jego otwierania. Opakowanie jednostkowe foliowe. Łatwe do otwarcia saszetki, oznaczone symbolem strzałki, wskazującym miejsce otwarcia opakowania. Na opakowaniu jednostkowym etykieta zawierająca: rozmiar, długość i typ łyżki, typ rękojeści, nr katalogowy, datę ważności, nr serii (LOT), kod QR. Opakowanie oznaczone nazwą i logiem producenta. Okres ważności 3 lata. Produkt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</si>
  <si>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typu Miller</t>
    </r>
    <r>
      <rPr>
        <sz val="10"/>
        <rFont val="Calibri"/>
        <family val="2"/>
        <charset val="238"/>
      </rPr>
      <t xml:space="preserve"> z chirurgicznej stali nierdzewnej  oraz rękojeść z tworzywa sztucznego z poprzecznymi frezami w postaci okręgów oraz z zainstalowaną baterią 6V. Możliwość szybkiego i bezdotykowego wyjęcia baterii po użyciu w celu ich bezpiecznej utylizacji.  Łyżka z wbudowanym źródłem światła typu LED oraz antyrefleksyjną, satynową powierzchnią.  Od strony pacjenta atraumatyczna, płaska.  Zestaw przetestowany pod kątem wytrzymałości połączenia siłą nacisku 15 kg.  (Potwierdzić oświadczeniem producenta - załączyć do oferty)                                      Na górnej części łyżki podane informacje tj.: rozmiar i typ łyżki, symbol CE, numer katalogowy, symbol „nie do powtórnego użycia” (przekreślona cyfra 2), logo i nazwa producenta.                                                                                                                                                                                                                                                                                                                Rozmiar zestawu - kodowany kolorem na opakowaniu / dł. x szer. / typ rękojeści :                                                                                  #00 - morski / dł. 44.0 mm x szer. 10.5 mm / rękojeść pediatryczna                                                             #0 - fioletowy / dł. 55.0 mm x szer. 10.5 mm / rękojeść pediatryczna                                                           #1 - pomarańczowy / dł. 81.0 mm x szer. 10.5 mm / rękojeść pediatryczna                                                       
#2 - szary / dł. 131.0 mm x szer. 13.0 mm) / rękojeść dorosły                                                         #3 - łososiowy / dł. 171.0 mm x szer. 13.0 mm / rękojeść dorosły                                                     #4 - grafitowy / dł. 182.0 mm x szer. 17.0 mm / rękojeść dorosły                                      Możliwości sprawdzenia wszystkich elementów oraz poprawności działania zestawu w opakowaniu bez potrzeby jego otwierania. Opakowanie jednostkowe foliowe. Łatwe do otwarcia saszetki, oznaczone symbolem strzałki, wskazującym miejsce otwarcia opakowania.. Na opakowaniu jednostkowym etykieta zawierająca: rozmiar, długość i typ łyżki, nr katalogowy, datę ważności, nr serii (LOT), kod QR. Opakowanie oznaczone nazwą i logiem producenta. Okres ważności 3 lata. Produkt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</si>
  <si>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typu Macintosh</t>
    </r>
    <r>
      <rPr>
        <sz val="10"/>
        <rFont val="Calibri"/>
        <family val="2"/>
        <charset val="238"/>
      </rPr>
      <t xml:space="preserve"> z chirurgicznej stali nierdzewnej oraz metalowa rękojeść z zainstalowaną baterią 6V. Rękojeść metalowa z podłużnymi frezami zapewniającymi pewny chwyt, zakończona zakrętką z tworzywa sztucznego. Możliwość szybkiego wyjęcia baterii po użyciu w celu ich bezpiecznej utylizacji. Łyżka z wbudowanym źródłem światła typu LED oraz antyrefleksyjną, satynową powierzchnią. Od strony pacjenta atraumatyczna, zaokrąglona (przekrój w formie walca), pogrubiona. Stopka mocująca wykonana z tworzywa sztucznego połączona z łyżką wspawanym wewnątrz elementem ze stali nierdzewnej. Zestaw przetestowany pod kątem wytrzymałości połączenia siłą nacisku 20 kg.  (Potwierdzić oświadczeniem producenta - załączyć do oferty)                                                                                    Na górnej krawędzi łyżki podane informacje tj.: rozmiar i typ łyżki, symbol CE, numer katalogowy, symbol „nie do powtórnego użycia” (przekreślona cyfra 2). Na bocznej krawędzi łyżki logo i nazwa producenta.                                                                                                                                                                                                                                                    Rozmiar zestawu - kodowany kolorem na opakowaniu / dł. x szer. / typ rękojeści:                                                                                        #0 - czerwony / dł. 61.0 mm x szer. 8.5 mm / rękojeść pediatryczna                                                                                 #1 - biały / dł. 75.0 mm x szer. 11.5 mm / rękojeść pediatryczna                                                                             #2 - niebieski / dł. 93.0 mm x szer. 12.5 mm / rękojeść pediatryczna                                                                           #2 - niebieski / dł. 93.0 mm x szer. 12.5 mm / rękojeść dorosły                                                                                      #3 - żółty / dł. 110.0 mm x szer. 13.5 mm / rękojeść dorośli                     
#3 - żółty / dł. 110.0 mm x szer. 13.5 mm / rękojeść krótka                     
#3.5 - żółty / dł. 122.0 mm x szer. 13.5 mm / rękojeść dorośli                                                          #4 - różowy / dł. 135.0 mm x szer. 14.0 mm / rękojeść dorośli                   
#4 - różowy / dł. 131.0 mm x szer. 14.0 mm / rękojeść krótka                                                #5 - zielony / dł. 156.0 mm x szer. 14.0 mm / rękojeść dorośli                                      Opakowanie jednostkowe folia. Możliwości sprawdzenia wszystkich elementów oraz poprawności działania zestawu w opakowaniu bez potrzeby jego otwierania. Łatwe do otwarcia saszetki. Na opakowaniu jednostkowym etykieta zawierająca: rozmiar i typ łyżki, nr katalogowy, datę ważności, nr serii (LOT), kod QR. Opakowanie oznaczone nazwą i logiem producenta. Produkt bez zawartości lateksu, czysty mikrobiologicznie.</t>
    </r>
  </si>
  <si>
    <r>
      <t xml:space="preserve">Układ oddechowy noworodkowy z generatorem IF, jednorazowego użytku (mikrobiologicznie czysty), z zabezpieczeniem przeciwdrobnoustrojowym opartym na działaniu jonów srebra 
</t>
    </r>
    <r>
      <rPr>
        <u/>
        <sz val="10"/>
        <color indexed="8"/>
        <rFont val="Arial"/>
        <family val="2"/>
        <charset val="238"/>
      </rPr>
      <t xml:space="preserve">W skład zestawu wchodzi:
</t>
    </r>
    <r>
      <rPr>
        <sz val="10"/>
        <color indexed="8"/>
        <rFont val="Arial"/>
        <family val="2"/>
        <charset val="238"/>
      </rPr>
      <t>- odcinek wdechowy podgrzewany dł. 1,2 m,  wew. 10 mm,
- odcinek wydechowy niepodgrzewany z perforacją w postaci regularnych otworów zabezpieczających 
  przed okluzją, umiejscowionych na wierzchołkach karbowań, na całej długości odcinka,
- odcinek łączący nawilżacz z respiratorem dł. 0,6 m,
- końcówka donosowa o zróżnicowanej grubości ramion donosowych w rozm. S, M, L,
- odcinek do pomiaru ciśnienia dł. 2,1 m,
- generator IF z elastycznymi i miękkimi paskami mocującymi z pętelkami do zaczepienia rzepów z 
  jednej strony, paski zakończone usztywnianymi, karbowanymi końcami, które ułatwiają 
  montaż generatora do czapeczki,
- kołyska do zamocowania generatora na czepcu, wykonana z elastycznego tworzywa w kształcie litery T, z rzepem mocującym. Do wyboru przy zamówieniu</t>
    </r>
  </si>
  <si>
    <r>
      <rPr>
        <sz val="14"/>
        <color indexed="8"/>
        <rFont val="Calibri;Calibri"/>
        <family val="2"/>
        <charset val="1"/>
      </rPr>
      <t xml:space="preserve">Ostrze proste z drenem 11 cm x 4 mm, 
</t>
    </r>
    <r>
      <rPr>
        <sz val="14"/>
        <color indexed="8"/>
        <rFont val="Calibri;Calibri"/>
        <family val="2"/>
        <charset val="238"/>
      </rPr>
      <t xml:space="preserve"> Ostrze kompatybilne z urządzeniem shaver StraightShot M
</t>
    </r>
    <r>
      <rPr>
        <sz val="14"/>
        <color indexed="8"/>
        <rFont val="Calibri;Calibri"/>
        <family val="2"/>
        <charset val="1"/>
      </rPr>
      <t xml:space="preserve">
</t>
    </r>
  </si>
  <si>
    <t xml:space="preserve">Fartuch chirurgiczny zabezpieczający przód i boki użytkownika.
Skrzyżowane na plecach pasy mocujące z zakończeniem typu rzep służą do zapięcia fartucha w pasie.
Fartuch łatwy w zdejmowaniu z przeznaczeniem do użycia na salach operacyjnych.
Model: z dwuwarstwowego bezołowiowego materiału typu EDGE BILAYER
z równoważnikiem osłabienia promieniowania:
  z przodu: 0,50 mm Pbw rozmiarach:
Obwód kladki piersiowej 97-108(cm), 109-120(cm), pow. 120(cm)
Wzrost: 159-170cm, 171-182 cm. Do wyboru przy zakupie. 
</t>
  </si>
  <si>
    <t xml:space="preserve">Osłona chroniąca obszar szyi podczas ekspozycji rentgenowskiej.
Wykonana w formie stójki ze „śliniakiem” z zapięciem typu „rzep”.
Model: z materiału dwuwarstwowego bezołowiowego typu EDGE BILAYER
Z równoważnikiem osłabienia promieniowania:
 0,50 mm Pb
w rozmiarach:
 M, L do wyboru przy zakupie.
</t>
  </si>
  <si>
    <t>Rękawice nittylowe, bezpudrowe, niejałowe, mankiet rolowany, kolor zielony. Powierzchnia zewnętrzna teksturowana  na palcach. Powierzchnia wewnętrzna chlorowana. AQL max 1,5, siła zrywu przed starzeniem oraz po starzeniu min. 6,5 N ( potwierdzone badaniem z niezależnego laboratorium). Długość min. 245 mm, grubość pojedynczej ścianki na palcu min 0,09 mm, na dłoni  0,07 mm, na mankiecie min 0,06 mm. Potwierdzony badaniem z niezależnego laboratorium brak przenikania oprzez rękawicę dla min 12 cytostatykó przez min 240 min. wg ASTM D6978. Rękawice z formułą certyfikowanego, organicznego i oczyszczonego wyciągu z aloesu o właściwościach  nawilżających i niskim potencjale zapalenia skóry. Ocena efektu nawilżenia skóry ( potwierdzona badaniem Modifield Draize-95 Test). Rękawice odporne na przenikanie mikroorganizmów zgodnie z EN ISO 374-5. Rękawice odporne na przenikanie  mikroorganizmów zgodnie z EN ISO 374-5. Rękawice zgodne z Rozporządzeniem (UE) 2017/745 zaklasyfikowane jako wyroby medyczne w klasie I oraz zgodne z Rozporządzeniem (ue) 2016/425 o środkach ochrony indywidualnej w kategorii III typ B. Rękawice zgodne z wymaganiami norm EN 455(1-4), EN ISO 374-2, EN 374-4, EN ISO 374-5, EN ISO EN ISO 21420., rozmiar od XS-XL</t>
  </si>
  <si>
    <t>Igła do płukania kanalików  łzowych - jednorazowego użytku</t>
  </si>
  <si>
    <r>
      <t>Wskaźnik biologiczny</t>
    </r>
    <r>
      <rPr>
        <b/>
        <sz val="11"/>
        <rFont val="Calibri"/>
        <family val="1"/>
        <charset val="238"/>
      </rPr>
      <t xml:space="preserve"> o szybkim odczycie do pary wodnej (odczyt w autoczytniku po 24 minuty .) kompatybilny z autoczytnikiem Attest 490, zalecany przez producenta urządzenia.
</t>
    </r>
    <r>
      <rPr>
        <sz val="11"/>
        <rFont val="Calibri"/>
        <family val="1"/>
        <charset val="238"/>
      </rPr>
      <t xml:space="preserve">Fiolkowy wskaźnik biologiczny  o szybkim odczycie do pary wodnej. Ostateczny odczyt wyniku negatywnego/zabicie bakterii po 24 minutach inkubacji. Wykrycie przez odczyt automatyczny fluorescencji  w autoczytniku. Wskaźnik posiada wewnętrzny system kruszenia ampułki nie wymagający użycia zewnętrznego "kruszera". Kształt fiolki w kształcie litry "D" - dopasowany do kształtu komory autoczytnika. Nakrętka wskaźnika w kolorze brązowym. Na fiolce repozycjonowalna nierwąca się naklejka z miejscem do opisu oraz wskaźnik chemiczny. </t>
    </r>
  </si>
  <si>
    <t>Resuscytator jednorazowy dla dorosłych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jedną ręką 600 ml oburącz 1000 ml  - Objętość resuscytatora: 1547 m  - Wymiary (długość x średnica): 295 x 127 mm, ciężar (z maską, rezerwuarem i drenem): 314g.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 Ø wewnętrzna: 15 mm żeńskie , złącze wydechowe (do podłączenia zaworu PEEP):30 mm męskie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</si>
  <si>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jenorazowy dla dzieci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450 ml - Objętość resuscytatora: 683 ml   - Wymiary (długość x średnica): 234 x 99 mm, ciężar (z maską, rezerwuarem i drenem): 215 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 Ø wewnętrzna: 15 mm żeńskie ), złącze wydechowe (do podłączenia zaworu PEEP):30 mm męskie ).  - Przeciek (w obu kierunkach): Niemierzalny; Złącze M-Port (opcja): standardowe Luer LS 6.  - Zalecana temperatura stosowania: -18ºC do +50ºC;Warunkowo dopuszczone do stosowania w środowisku MR. Nie zawiera ftalanów (w tym DEHP), bezpieczny pod względem zawartości BPA.</t>
  </si>
  <si>
    <t>Resuscytator jednorazowy dla noworodków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150 ml
- Objętość resuscytatora: 234 ml
- Wymiary (długość x średnica): 168 x 71mm, ciężar (z maską, rezerwuarem i drenem): 140 g 
- Zawór ograniczający ciśnienie: 4,0 kPa (40 cm H2O). 
- Opór wdechowy bez O2: Max. 0.10 kPa (1.0 cm H2O) przy przepływie 5 l/min; opór wydechowy Maks. 0.2 kPa (2.0 cm H O) przy przepływie 5 l/min
- Objętość rezerwuaru w postaci worka: 300 ml
- Złącze pacjenta: Ø zewnętrzna: 22 mm męskie ) Ø wewnętrzna: 15 mm żeńskie ), złącze wydechowe (do podłączenia zaworu PEEP):30 mm męskie 
- Przeciek (w obu kierunkach): Niemierzalny; Złącze M-Port (opcja): standardowe Luer LS 6. 
- Zalecana temperatura stosowania: -18ºC do +50ºC;
-Warunkowo dopuszczone do stosowania w środowisku MR. Nie zawiera ftalanów (w tym DEHP), bezpieczny pod względem zawartości BPA.</t>
  </si>
  <si>
    <t xml:space="preserve"> 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 Rozmiar: tampon analny w rozmiarze 80x30mm </t>
  </si>
  <si>
    <t>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 Rozmiar: 8x5x1cm</t>
  </si>
  <si>
    <r>
      <rPr>
        <sz val="10"/>
        <color indexed="63"/>
        <rFont val="Arial"/>
        <family val="2"/>
        <charset val="238"/>
      </rPr>
      <t xml:space="preserve">Autofuser  zwykły do wlewów ciągłych
</t>
    </r>
    <r>
      <rPr>
        <sz val="10"/>
        <rFont val="Arial"/>
        <family val="2"/>
        <charset val="238"/>
      </rPr>
      <t xml:space="preserve">Przenośny system infuzyjny wykorzystujący zbiornik elastomerowy oraz ogranicznik przepływu, zapewniający ciągły przepływ leku przez określony czas przy nominalnej prędkości przepływu.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indexed="10"/>
        <rFont val="Arial"/>
        <family val="2"/>
        <charset val="238"/>
      </rPr>
      <t xml:space="preserve">. (możliwe do wyboru:5.0 lub 10.0)
</t>
    </r>
    <r>
      <rPr>
        <sz val="10"/>
        <rFont val="Arial"/>
        <family val="2"/>
        <charset val="238"/>
      </rPr>
      <t xml:space="preserve">Nominalna objętość: </t>
    </r>
    <r>
      <rPr>
        <sz val="10"/>
        <color indexed="10"/>
        <rFont val="Arial"/>
        <family val="2"/>
        <charset val="238"/>
      </rPr>
      <t xml:space="preserve">275ml </t>
    </r>
  </si>
  <si>
    <r>
      <rPr>
        <sz val="10"/>
        <color indexed="63"/>
        <rFont val="Arial"/>
        <family val="2"/>
        <charset val="238"/>
      </rPr>
      <t xml:space="preserve">Autoselector z regulatorem przepływu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indexed="10"/>
        <rFont val="Arial"/>
        <family val="2"/>
        <charset val="238"/>
      </rPr>
      <t xml:space="preserve">0.5-7.0 ml/h lub 1.0-14.0 ml/h  </t>
    </r>
    <r>
      <rPr>
        <sz val="1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xml:space="preserve">,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t>
    </r>
    <r>
      <rPr>
        <sz val="10"/>
        <color indexed="8"/>
        <rFont val="Arial"/>
        <family val="2"/>
        <charset val="238"/>
      </rPr>
      <t>Nominalny czas infuzji: …..…ml/godz</t>
    </r>
    <r>
      <rPr>
        <sz val="10"/>
        <color indexed="10"/>
        <rFont val="Arial"/>
        <family val="2"/>
        <charset val="238"/>
      </rPr>
      <t xml:space="preserve">. (możliwe do wyboru:0.5, 1.0, 2.0,4.0, 5.0, 6.0 7.0)
</t>
    </r>
    <r>
      <rPr>
        <sz val="10"/>
        <color indexed="8"/>
        <rFont val="Arial"/>
        <family val="2"/>
        <charset val="238"/>
      </rPr>
      <t>Nominalna objętość: 275 ml</t>
    </r>
  </si>
  <si>
    <r>
      <rPr>
        <sz val="10"/>
        <color indexed="63"/>
        <rFont val="Arial"/>
        <family val="2"/>
        <charset val="238"/>
      </rPr>
      <t xml:space="preserve">Autoselector z regulatorem przepływu
</t>
    </r>
    <r>
      <rPr>
        <sz val="10"/>
        <color indexed="8"/>
        <rFont val="Arial"/>
        <family val="2"/>
        <charset val="238"/>
      </rPr>
      <t xml:space="preserve">Przenośny system infuzyjny wykorzystujący zbiornik elastomerowy z regulatorem przepływu umożliwiającym wstępne ustawienie prędkości przepływu w zakresie do wyboru </t>
    </r>
    <r>
      <rPr>
        <sz val="10"/>
        <color indexed="10"/>
        <rFont val="Arial"/>
        <family val="2"/>
        <charset val="238"/>
      </rPr>
      <t xml:space="preserve">0.5-7.0 ml/h lub 1.0-14.0 ml/h  </t>
    </r>
    <r>
      <rPr>
        <sz val="10"/>
        <color indexed="8"/>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color indexed="8"/>
        <rFont val="Arial"/>
        <family val="2"/>
        <charset val="238"/>
      </rPr>
      <t xml:space="preserve">Dren łączący długość min. 125 cm </t>
    </r>
    <r>
      <rPr>
        <sz val="10"/>
        <color indexed="8"/>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indexed="8"/>
        <rFont val="Arial"/>
        <family val="2"/>
        <charset val="238"/>
      </rPr>
      <t>obudowie PC w kształcie płaskiego dysku</t>
    </r>
    <r>
      <rPr>
        <sz val="10"/>
        <color indexed="8"/>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indexed="10"/>
        <rFont val="Arial"/>
        <family val="2"/>
        <charset val="238"/>
      </rPr>
      <t xml:space="preserve">. (możliwe do wyboru:0.5, 1.0, 2.0,4.0, 5.0, 6.0 7.0)
</t>
    </r>
    <r>
      <rPr>
        <sz val="10"/>
        <color indexed="8"/>
        <rFont val="Arial"/>
        <family val="2"/>
        <charset val="238"/>
      </rPr>
      <t>Nominalna objętość: 275 ml</t>
    </r>
  </si>
  <si>
    <r>
      <rPr>
        <sz val="10"/>
        <color indexed="63"/>
        <rFont val="Arial"/>
        <family val="2"/>
        <charset val="238"/>
      </rPr>
      <t xml:space="preserve">Autoselector r z regulatorem i bolusem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indexed="10"/>
        <rFont val="Arial"/>
        <family val="2"/>
        <charset val="238"/>
      </rPr>
      <t xml:space="preserve">0.5-7.0 ml/h lub  1.0-14.0 ml/h </t>
    </r>
    <r>
      <rPr>
        <sz val="10"/>
        <rFont val="Arial"/>
        <family val="2"/>
        <charset val="238"/>
      </rPr>
      <t xml:space="preserve">przeznaczony do </t>
    </r>
    <r>
      <rPr>
        <sz val="10"/>
        <color indexed="10"/>
        <rFont val="Arial"/>
        <family val="2"/>
        <charset val="238"/>
      </rPr>
      <t xml:space="preserve">ciągłego i/lub przerywanego </t>
    </r>
    <r>
      <rPr>
        <sz val="10"/>
        <rFont val="Arial"/>
        <family val="2"/>
        <charset val="238"/>
      </rPr>
      <t xml:space="preserve">przetaczania leków . Możliwość zablokowania zmian prędkości przez pacjenta. Możliowść terapii PCA dzięki bolusowi o objętości </t>
    </r>
    <r>
      <rPr>
        <sz val="10"/>
        <color indexed="10"/>
        <rFont val="Arial"/>
        <family val="2"/>
        <charset val="238"/>
      </rPr>
      <t xml:space="preserve">…….(objętość bolusa 0.5, 1.0, 2.0, 5.0 ml, czas napełniania bolusa 10, 15, 30, 60 min)
</t>
    </r>
    <r>
      <rPr>
        <sz val="1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indexed="10"/>
        <rFont val="Arial"/>
        <family val="2"/>
        <charset val="238"/>
      </rPr>
      <t xml:space="preserve">. (możliwe do wyboru:0.5, 1.0, 2.0,4.0, 5.0, 6.0,7.0)
</t>
    </r>
    <r>
      <rPr>
        <sz val="10"/>
        <rFont val="Arial"/>
        <family val="2"/>
        <charset val="238"/>
      </rPr>
      <t>Nominalna objętość: 100ml</t>
    </r>
    <r>
      <rPr>
        <sz val="10"/>
        <color indexed="10"/>
        <rFont val="Arial"/>
        <family val="2"/>
        <charset val="238"/>
      </rPr>
      <t xml:space="preserve"> </t>
    </r>
  </si>
  <si>
    <r>
      <rPr>
        <sz val="10"/>
        <color indexed="63"/>
        <rFont val="Arial"/>
        <family val="2"/>
        <charset val="238"/>
      </rPr>
      <t xml:space="preserve">Autoselector r z regulatorem i bolusem
</t>
    </r>
    <r>
      <rPr>
        <sz val="10"/>
        <color indexed="8"/>
        <rFont val="Arial"/>
        <family val="2"/>
        <charset val="238"/>
      </rPr>
      <t xml:space="preserve">Przenośny system infuzyjny wykorzystujący zbiornik elastomerowy z regulatorem przepływu umożliwiającym wstępne ustawienie prędkości przepływu w zakresie do wyboru </t>
    </r>
    <r>
      <rPr>
        <sz val="10"/>
        <color indexed="10"/>
        <rFont val="Arial"/>
        <family val="2"/>
        <charset val="238"/>
      </rPr>
      <t xml:space="preserve">0.5-7.0 ml/h lub 1.0-14.0 ml/h </t>
    </r>
    <r>
      <rPr>
        <sz val="10"/>
        <color indexed="8"/>
        <rFont val="Arial"/>
        <family val="2"/>
        <charset val="238"/>
      </rPr>
      <t xml:space="preserve">przeznaczony do </t>
    </r>
    <r>
      <rPr>
        <sz val="10"/>
        <color indexed="10"/>
        <rFont val="Arial"/>
        <family val="2"/>
        <charset val="238"/>
      </rPr>
      <t xml:space="preserve">ciągłego i/lub przerywanego </t>
    </r>
    <r>
      <rPr>
        <sz val="10"/>
        <color indexed="8"/>
        <rFont val="Arial"/>
        <family val="2"/>
        <charset val="238"/>
      </rPr>
      <t xml:space="preserve">przetaczania leków . Możliwość zablokowania zmian prędkości przez pacjenta. Możliowść terapii PCA dzięki bolusowi o objętości </t>
    </r>
    <r>
      <rPr>
        <sz val="10"/>
        <color indexed="10"/>
        <rFont val="Arial"/>
        <family val="2"/>
        <charset val="238"/>
      </rPr>
      <t xml:space="preserve">…….(objętość bolusa 0.5, 1.0, 2.0, 5.0 ml, czas napełniania bolusa 10, 15, 30, 60 min)
</t>
    </r>
    <r>
      <rPr>
        <sz val="10"/>
        <color indexed="8"/>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color indexed="8"/>
        <rFont val="Arial"/>
        <family val="2"/>
        <charset val="238"/>
      </rPr>
      <t xml:space="preserve">Dren łączący długość min. 125 cm </t>
    </r>
    <r>
      <rPr>
        <sz val="10"/>
        <color indexed="8"/>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indexed="8"/>
        <rFont val="Arial"/>
        <family val="2"/>
        <charset val="238"/>
      </rPr>
      <t>obudowie PC w kształcie płaskiego dysku</t>
    </r>
    <r>
      <rPr>
        <sz val="10"/>
        <color indexed="8"/>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indexed="10"/>
        <rFont val="Arial"/>
        <family val="2"/>
        <charset val="238"/>
      </rPr>
      <t xml:space="preserve">. (możliwe do wyboru:0.5, 1.0, 2.0,4.0, 6.0, 8.0 12.0)
</t>
    </r>
    <r>
      <rPr>
        <sz val="10"/>
        <color indexed="8"/>
        <rFont val="Arial"/>
        <family val="2"/>
        <charset val="238"/>
      </rPr>
      <t>Nominalna objętość: 100ml</t>
    </r>
  </si>
  <si>
    <t xml:space="preserve">Zadanie nr: 150 –  Fartuch RTG </t>
  </si>
  <si>
    <t xml:space="preserve">Zadanie nr: 142 –  Fartuch RTG </t>
  </si>
  <si>
    <t>ZOZ/DZP/PN/24/23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</si>
</sst>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zł&quot;"/>
  </numFmts>
  <fonts count="84">
    <font>
      <sz val="11"/>
      <color theme="1"/>
      <name val="Calibri"/>
      <family val="2"/>
      <charset val="238"/>
      <scheme val="minor"/>
    </font>
    <font>
      <sz val="10"/>
      <color indexed="8"/>
      <name val="Arial"/>
      <family val="2"/>
      <charset val="238"/>
    </font>
    <font>
      <sz val="11"/>
      <color indexed="8"/>
      <name val="Calibri"/>
      <family val="2"/>
      <charset val="238"/>
    </font>
    <font>
      <sz val="12"/>
      <color indexed="8"/>
      <name val="Calibri"/>
      <family val="2"/>
      <charset val="238"/>
    </font>
    <font>
      <sz val="10"/>
      <name val="Arial"/>
      <family val="2"/>
      <charset val="238"/>
    </font>
    <font>
      <sz val="11.5"/>
      <color indexed="8"/>
      <name val="Calibri"/>
      <family val="1"/>
      <charset val="1"/>
    </font>
    <font>
      <sz val="11"/>
      <name val="Calibri"/>
      <family val="1"/>
      <charset val="238"/>
    </font>
    <font>
      <b/>
      <sz val="11"/>
      <name val="Calibri"/>
      <family val="1"/>
      <charset val="238"/>
    </font>
    <font>
      <sz val="10"/>
      <name val="Arial"/>
      <charset val="1"/>
    </font>
    <font>
      <vertAlign val="superscript"/>
      <sz val="10"/>
      <name val="Arial"/>
      <family val="2"/>
      <charset val="238"/>
    </font>
    <font>
      <sz val="10"/>
      <color indexed="8"/>
      <name val="Arial"/>
      <family val="2"/>
      <charset val="1"/>
    </font>
    <font>
      <sz val="9"/>
      <color indexed="8"/>
      <name val="Calibri"/>
      <family val="2"/>
      <charset val="238"/>
    </font>
    <font>
      <sz val="9"/>
      <color indexed="8"/>
      <name val="Calibri"/>
      <family val="2"/>
      <charset val="1"/>
    </font>
    <font>
      <sz val="9"/>
      <name val="Calibri"/>
      <family val="1"/>
      <charset val="238"/>
    </font>
    <font>
      <sz val="9"/>
      <color indexed="8"/>
      <name val="Calibri"/>
      <family val="1"/>
      <charset val="1"/>
    </font>
    <font>
      <sz val="9"/>
      <color indexed="8"/>
      <name val="Arial"/>
      <family val="2"/>
      <charset val="1"/>
    </font>
    <font>
      <sz val="10"/>
      <color indexed="10"/>
      <name val="Arial"/>
      <family val="2"/>
      <charset val="238"/>
    </font>
    <font>
      <b/>
      <sz val="18"/>
      <color indexed="51"/>
      <name val="TimesNewRomanPS-BoldMT"/>
      <charset val="238"/>
    </font>
    <font>
      <sz val="10"/>
      <color indexed="8"/>
      <name val="TimesNewRomanPSMT"/>
      <charset val="238"/>
    </font>
    <font>
      <sz val="9"/>
      <color indexed="8"/>
      <name val="CIDFont+F2"/>
      <charset val="238"/>
    </font>
    <font>
      <b/>
      <sz val="10"/>
      <name val="Arial"/>
      <family val="2"/>
      <charset val="238"/>
    </font>
    <font>
      <i/>
      <sz val="10"/>
      <color indexed="8"/>
      <name val="Arial"/>
      <family val="2"/>
      <charset val="238"/>
    </font>
    <font>
      <b/>
      <sz val="10"/>
      <color indexed="8"/>
      <name val="Arial"/>
      <family val="2"/>
      <charset val="238"/>
    </font>
    <font>
      <sz val="11"/>
      <name val="Caribi"/>
      <charset val="238"/>
    </font>
    <font>
      <sz val="11"/>
      <color indexed="8"/>
      <name val="Caribi"/>
      <charset val="238"/>
    </font>
    <font>
      <sz val="10"/>
      <color indexed="63"/>
      <name val="Arial"/>
      <family val="2"/>
      <charset val="238"/>
    </font>
    <font>
      <b/>
      <sz val="10"/>
      <color indexed="8"/>
      <name val="Arial"/>
      <family val="1"/>
      <charset val="238"/>
    </font>
    <font>
      <sz val="10"/>
      <color indexed="8"/>
      <name val="Arial"/>
      <family val="1"/>
      <charset val="238"/>
    </font>
    <font>
      <b/>
      <sz val="10"/>
      <name val="Arial"/>
      <family val="1"/>
      <charset val="238"/>
    </font>
    <font>
      <sz val="10"/>
      <name val="Arial"/>
      <family val="1"/>
      <charset val="238"/>
    </font>
    <font>
      <sz val="10"/>
      <name val="Arial"/>
      <family val="2"/>
      <charset val="1"/>
    </font>
    <font>
      <i/>
      <sz val="10"/>
      <name val="Arial"/>
      <family val="2"/>
      <charset val="1"/>
    </font>
    <font>
      <u/>
      <sz val="10"/>
      <color indexed="8"/>
      <name val="Arial"/>
      <family val="2"/>
      <charset val="238"/>
    </font>
    <font>
      <i/>
      <sz val="8"/>
      <name val="Arial"/>
      <family val="2"/>
      <charset val="238"/>
    </font>
    <font>
      <sz val="11"/>
      <color indexed="8"/>
      <name val="Arial"/>
      <family val="2"/>
      <charset val="238"/>
    </font>
    <font>
      <b/>
      <sz val="11"/>
      <color indexed="8"/>
      <name val="Calibri"/>
      <family val="2"/>
      <charset val="238"/>
    </font>
    <font>
      <sz val="12"/>
      <color indexed="8"/>
      <name val="Calibri;Calibri"/>
      <family val="2"/>
      <charset val="1"/>
    </font>
    <font>
      <sz val="11.5"/>
      <color indexed="8"/>
      <name val="Calibri;Calibri"/>
      <family val="2"/>
      <charset val="1"/>
    </font>
    <font>
      <sz val="11.5"/>
      <color indexed="8"/>
      <name val="Calibri;Calibri"/>
      <family val="2"/>
      <charset val="238"/>
    </font>
    <font>
      <sz val="12"/>
      <color indexed="8"/>
      <name val="Symbol;Symbol"/>
      <charset val="1"/>
    </font>
    <font>
      <sz val="12"/>
      <color indexed="8"/>
      <name val="Calibri"/>
      <family val="2"/>
      <charset val="1"/>
    </font>
    <font>
      <sz val="12"/>
      <color indexed="8"/>
      <name val="Arial;Arial"/>
      <family val="2"/>
      <charset val="238"/>
    </font>
    <font>
      <sz val="8"/>
      <color indexed="8"/>
      <name val="Arial;Arial"/>
      <family val="2"/>
      <charset val="238"/>
    </font>
    <font>
      <sz val="11"/>
      <color indexed="8"/>
      <name val="Arial;Arial"/>
      <family val="2"/>
      <charset val="238"/>
    </font>
    <font>
      <sz val="12"/>
      <color indexed="8"/>
      <name val="Arial;Arial"/>
      <family val="2"/>
      <charset val="1"/>
    </font>
    <font>
      <sz val="8"/>
      <color indexed="8"/>
      <name val="Arial;Arial"/>
      <family val="2"/>
      <charset val="1"/>
    </font>
    <font>
      <b/>
      <u/>
      <sz val="10"/>
      <name val="Arial"/>
      <family val="2"/>
      <charset val="238"/>
    </font>
    <font>
      <b/>
      <u/>
      <sz val="10"/>
      <color indexed="8"/>
      <name val="Arial"/>
      <family val="2"/>
      <charset val="238"/>
    </font>
    <font>
      <b/>
      <sz val="9"/>
      <color indexed="8"/>
      <name val="Arial"/>
      <family val="2"/>
      <charset val="1"/>
    </font>
    <font>
      <b/>
      <sz val="10"/>
      <name val="Arial CE"/>
      <family val="2"/>
      <charset val="238"/>
    </font>
    <font>
      <sz val="14"/>
      <color indexed="8"/>
      <name val="Calibri;Calibri"/>
      <family val="2"/>
      <charset val="1"/>
    </font>
    <font>
      <sz val="14"/>
      <color indexed="8"/>
      <name val="Calibri;Calibri"/>
      <family val="2"/>
      <charset val="238"/>
    </font>
    <font>
      <sz val="9.5"/>
      <color indexed="8"/>
      <name val="VerdanaPogrubiony"/>
      <charset val="238"/>
    </font>
    <font>
      <sz val="11"/>
      <color indexed="8"/>
      <name val="Calibri;Calibri"/>
      <family val="2"/>
      <charset val="238"/>
    </font>
    <font>
      <sz val="11"/>
      <color indexed="8"/>
      <name val="Calibri;Calibri"/>
      <family val="2"/>
      <charset val="1"/>
    </font>
    <font>
      <sz val="12"/>
      <color indexed="8"/>
      <name val="Calibri"/>
      <family val="1"/>
      <charset val="238"/>
    </font>
    <font>
      <sz val="10"/>
      <color indexed="8"/>
      <name val="Calibri"/>
      <family val="1"/>
      <charset val="238"/>
    </font>
    <font>
      <sz val="10"/>
      <color indexed="8"/>
      <name val="Calibri"/>
      <family val="2"/>
      <charset val="238"/>
    </font>
    <font>
      <sz val="11"/>
      <color theme="1"/>
      <name val="Calibri"/>
      <family val="2"/>
      <charset val="238"/>
      <scheme val="minor"/>
    </font>
    <font>
      <sz val="11"/>
      <color theme="0"/>
      <name val="Calibri"/>
      <family val="2"/>
      <charset val="238"/>
      <scheme val="minor"/>
    </font>
    <font>
      <sz val="11"/>
      <color rgb="FF3F3F76"/>
      <name val="Calibri"/>
      <family val="2"/>
      <charset val="238"/>
      <scheme val="minor"/>
    </font>
    <font>
      <b/>
      <sz val="11"/>
      <color rgb="FF3F3F3F"/>
      <name val="Calibri"/>
      <family val="2"/>
      <charset val="238"/>
      <scheme val="minor"/>
    </font>
    <font>
      <sz val="11"/>
      <color rgb="FF006100"/>
      <name val="Calibri"/>
      <family val="2"/>
      <charset val="238"/>
      <scheme val="minor"/>
    </font>
    <font>
      <sz val="11"/>
      <color rgb="FFFA7D00"/>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9C6500"/>
      <name val="Calibri"/>
      <family val="2"/>
      <charset val="238"/>
      <scheme val="minor"/>
    </font>
    <font>
      <b/>
      <sz val="11"/>
      <color rgb="FFFA7D00"/>
      <name val="Calibri"/>
      <family val="2"/>
      <charset val="238"/>
      <scheme val="minor"/>
    </font>
    <font>
      <b/>
      <sz val="11"/>
      <color theme="1"/>
      <name val="Calibri"/>
      <family val="2"/>
      <charset val="238"/>
      <scheme val="minor"/>
    </font>
    <font>
      <i/>
      <sz val="11"/>
      <color rgb="FF7F7F7F"/>
      <name val="Calibri"/>
      <family val="2"/>
      <charset val="238"/>
      <scheme val="minor"/>
    </font>
    <font>
      <sz val="11"/>
      <color rgb="FFFF0000"/>
      <name val="Calibri"/>
      <family val="2"/>
      <charset val="238"/>
      <scheme val="minor"/>
    </font>
    <font>
      <sz val="18"/>
      <color theme="3"/>
      <name val="Calibri Light"/>
      <family val="2"/>
      <charset val="238"/>
      <scheme val="major"/>
    </font>
    <font>
      <sz val="11"/>
      <color rgb="FF9C0006"/>
      <name val="Calibri"/>
      <family val="2"/>
      <charset val="238"/>
      <scheme val="minor"/>
    </font>
    <font>
      <sz val="10"/>
      <color theme="1"/>
      <name val="Calibri"/>
      <family val="2"/>
      <charset val="238"/>
      <scheme val="minor"/>
    </font>
    <font>
      <b/>
      <sz val="10"/>
      <name val="Calibri"/>
      <family val="2"/>
      <charset val="238"/>
    </font>
    <font>
      <sz val="10"/>
      <name val="Calibri"/>
      <family val="2"/>
      <charset val="238"/>
    </font>
    <font>
      <sz val="8"/>
      <color theme="1"/>
      <name val="Calibri"/>
      <family val="2"/>
      <charset val="238"/>
      <scheme val="minor"/>
    </font>
    <font>
      <b/>
      <u/>
      <sz val="8"/>
      <name val="Calibri"/>
      <family val="2"/>
      <charset val="238"/>
    </font>
    <font>
      <sz val="8"/>
      <name val="Calibri"/>
      <family val="2"/>
      <charset val="238"/>
    </font>
    <font>
      <u/>
      <sz val="8"/>
      <name val="Calibri"/>
      <family val="2"/>
      <charset val="238"/>
    </font>
    <font>
      <b/>
      <sz val="8"/>
      <name val="Calibri"/>
      <family val="2"/>
      <charset val="238"/>
    </font>
    <font>
      <sz val="10"/>
      <color theme="1"/>
      <name val="Arial"/>
      <family val="2"/>
      <charset val="238"/>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2F2F2"/>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FFF00"/>
        <bgColor indexed="64"/>
      </patternFill>
    </fill>
  </fills>
  <borders count="14">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58" fillId="2" borderId="0" applyNumberFormat="0" applyBorder="0" applyAlignment="0" applyProtection="0"/>
    <xf numFmtId="0" fontId="58" fillId="3" borderId="0" applyNumberFormat="0" applyBorder="0" applyAlignment="0" applyProtection="0"/>
    <xf numFmtId="0" fontId="58" fillId="4" borderId="0" applyNumberFormat="0" applyBorder="0" applyAlignment="0" applyProtection="0"/>
    <xf numFmtId="0" fontId="58" fillId="5" borderId="0" applyNumberFormat="0" applyBorder="0" applyAlignment="0" applyProtection="0"/>
    <xf numFmtId="0" fontId="58" fillId="6" borderId="0" applyNumberFormat="0" applyBorder="0" applyAlignment="0" applyProtection="0"/>
    <xf numFmtId="0" fontId="58" fillId="7" borderId="0" applyNumberFormat="0" applyBorder="0" applyAlignment="0" applyProtection="0"/>
    <xf numFmtId="0" fontId="58" fillId="8" borderId="0" applyNumberFormat="0" applyBorder="0" applyAlignment="0" applyProtection="0"/>
    <xf numFmtId="0" fontId="58" fillId="9" borderId="0" applyNumberFormat="0" applyBorder="0" applyAlignment="0" applyProtection="0"/>
    <xf numFmtId="0" fontId="58" fillId="10" borderId="0" applyNumberFormat="0" applyBorder="0" applyAlignment="0" applyProtection="0"/>
    <xf numFmtId="0" fontId="58" fillId="11" borderId="0" applyNumberFormat="0" applyBorder="0" applyAlignment="0" applyProtection="0"/>
    <xf numFmtId="0" fontId="58" fillId="12" borderId="0" applyNumberFormat="0" applyBorder="0" applyAlignment="0" applyProtection="0"/>
    <xf numFmtId="0" fontId="58" fillId="13" borderId="0" applyNumberFormat="0" applyBorder="0" applyAlignment="0" applyProtection="0"/>
    <xf numFmtId="0" fontId="59" fillId="14" borderId="0" applyNumberFormat="0" applyBorder="0" applyAlignment="0" applyProtection="0"/>
    <xf numFmtId="0" fontId="59" fillId="15" borderId="0" applyNumberFormat="0" applyBorder="0" applyAlignment="0" applyProtection="0"/>
    <xf numFmtId="0" fontId="59" fillId="16" borderId="0" applyNumberFormat="0" applyBorder="0" applyAlignment="0" applyProtection="0"/>
    <xf numFmtId="0" fontId="59" fillId="17" borderId="0" applyNumberFormat="0" applyBorder="0" applyAlignment="0" applyProtection="0"/>
    <xf numFmtId="0" fontId="59" fillId="18" borderId="0" applyNumberFormat="0" applyBorder="0" applyAlignment="0" applyProtection="0"/>
    <xf numFmtId="0" fontId="59" fillId="19" borderId="0" applyNumberFormat="0" applyBorder="0" applyAlignment="0" applyProtection="0"/>
    <xf numFmtId="0" fontId="59" fillId="20" borderId="0" applyNumberFormat="0" applyBorder="0" applyAlignment="0" applyProtection="0"/>
    <xf numFmtId="0" fontId="59" fillId="21" borderId="0" applyNumberFormat="0" applyBorder="0" applyAlignment="0" applyProtection="0"/>
    <xf numFmtId="0" fontId="59" fillId="22" borderId="0" applyNumberFormat="0" applyBorder="0" applyAlignment="0" applyProtection="0"/>
    <xf numFmtId="0" fontId="59" fillId="23" borderId="0" applyNumberFormat="0" applyBorder="0" applyAlignment="0" applyProtection="0"/>
    <xf numFmtId="0" fontId="59" fillId="24" borderId="0" applyNumberFormat="0" applyBorder="0" applyAlignment="0" applyProtection="0"/>
    <xf numFmtId="0" fontId="59" fillId="25" borderId="0" applyNumberFormat="0" applyBorder="0" applyAlignment="0" applyProtection="0"/>
    <xf numFmtId="0" fontId="60" fillId="26" borderId="1" applyNumberFormat="0" applyAlignment="0" applyProtection="0"/>
    <xf numFmtId="0" fontId="61" fillId="27" borderId="2" applyNumberFormat="0" applyAlignment="0" applyProtection="0"/>
    <xf numFmtId="0" fontId="62" fillId="28" borderId="0" applyNumberFormat="0" applyBorder="0" applyAlignment="0" applyProtection="0"/>
    <xf numFmtId="0" fontId="63" fillId="0" borderId="3" applyNumberFormat="0" applyFill="0" applyAlignment="0" applyProtection="0"/>
    <xf numFmtId="0" fontId="64" fillId="29" borderId="4" applyNumberFormat="0" applyAlignment="0" applyProtection="0"/>
    <xf numFmtId="0" fontId="65" fillId="0" borderId="5" applyNumberFormat="0" applyFill="0" applyAlignment="0" applyProtection="0"/>
    <xf numFmtId="0" fontId="66" fillId="0" borderId="6" applyNumberFormat="0" applyFill="0" applyAlignment="0" applyProtection="0"/>
    <xf numFmtId="0" fontId="67" fillId="0" borderId="7" applyNumberFormat="0" applyFill="0" applyAlignment="0" applyProtection="0"/>
    <xf numFmtId="0" fontId="67" fillId="0" borderId="0" applyNumberFormat="0" applyFill="0" applyBorder="0" applyAlignment="0" applyProtection="0"/>
    <xf numFmtId="0" fontId="68" fillId="30" borderId="0" applyNumberFormat="0" applyBorder="0" applyAlignment="0" applyProtection="0"/>
    <xf numFmtId="0" fontId="69" fillId="27" borderId="1" applyNumberFormat="0" applyAlignment="0" applyProtection="0"/>
    <xf numFmtId="0" fontId="70" fillId="0" borderId="8" applyNumberFormat="0" applyFill="0" applyAlignment="0" applyProtection="0"/>
    <xf numFmtId="0" fontId="71"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58" fillId="31" borderId="9" applyNumberFormat="0" applyFont="0" applyAlignment="0" applyProtection="0"/>
    <xf numFmtId="0" fontId="74" fillId="32" borderId="0" applyNumberFormat="0" applyBorder="0" applyAlignment="0" applyProtection="0"/>
    <xf numFmtId="9" fontId="58" fillId="0" borderId="0" applyFont="0" applyFill="0" applyBorder="0" applyAlignment="0" applyProtection="0"/>
  </cellStyleXfs>
  <cellXfs count="58">
    <xf numFmtId="0" fontId="0" fillId="0" borderId="0" xfId="0"/>
    <xf numFmtId="0" fontId="0" fillId="0" borderId="0" xfId="0" applyBorder="1"/>
    <xf numFmtId="0" fontId="0" fillId="0" borderId="10" xfId="0" applyBorder="1"/>
    <xf numFmtId="9" fontId="0" fillId="0" borderId="10" xfId="42" applyFont="1" applyBorder="1"/>
    <xf numFmtId="0" fontId="0" fillId="0" borderId="10" xfId="0" applyBorder="1" applyAlignment="1">
      <alignment wrapText="1"/>
    </xf>
    <xf numFmtId="0" fontId="0" fillId="0" borderId="0" xfId="0" applyAlignment="1">
      <alignment wrapText="1"/>
    </xf>
    <xf numFmtId="0" fontId="0" fillId="33" borderId="10" xfId="0" applyFill="1" applyBorder="1" applyAlignment="1">
      <alignment wrapText="1"/>
    </xf>
    <xf numFmtId="0" fontId="0" fillId="0" borderId="10" xfId="0" applyBorder="1"/>
    <xf numFmtId="0" fontId="0" fillId="0" borderId="0" xfId="0" applyFill="1" applyAlignment="1">
      <alignment wrapText="1"/>
    </xf>
    <xf numFmtId="0" fontId="0" fillId="33" borderId="10" xfId="0" applyFill="1" applyBorder="1"/>
    <xf numFmtId="0" fontId="0" fillId="0" borderId="10" xfId="0" applyBorder="1" applyAlignment="1">
      <alignment wrapText="1"/>
    </xf>
    <xf numFmtId="0" fontId="0" fillId="0" borderId="10" xfId="0" applyBorder="1"/>
    <xf numFmtId="0" fontId="0" fillId="0" borderId="10" xfId="0" applyBorder="1" applyAlignment="1">
      <alignment wrapText="1"/>
    </xf>
    <xf numFmtId="164" fontId="0" fillId="0" borderId="10" xfId="0" applyNumberFormat="1" applyBorder="1"/>
    <xf numFmtId="0" fontId="0" fillId="0" borderId="10" xfId="0" applyBorder="1"/>
    <xf numFmtId="0" fontId="0" fillId="0" borderId="10" xfId="0" applyBorder="1" applyAlignment="1">
      <alignment wrapText="1"/>
    </xf>
    <xf numFmtId="9" fontId="0" fillId="0" borderId="10" xfId="42" applyFont="1" applyBorder="1" applyAlignment="1">
      <alignment wrapText="1"/>
    </xf>
    <xf numFmtId="0" fontId="0" fillId="0" borderId="10" xfId="0" applyBorder="1"/>
    <xf numFmtId="0" fontId="0" fillId="0" borderId="10" xfId="0" applyBorder="1" applyAlignment="1">
      <alignment wrapText="1"/>
    </xf>
    <xf numFmtId="164" fontId="0" fillId="0" borderId="10" xfId="0" applyNumberFormat="1" applyBorder="1" applyAlignment="1">
      <alignment wrapText="1"/>
    </xf>
    <xf numFmtId="0" fontId="0" fillId="0" borderId="10" xfId="0" applyFont="1" applyBorder="1"/>
    <xf numFmtId="2" fontId="0" fillId="0" borderId="0" xfId="0" applyNumberFormat="1"/>
    <xf numFmtId="0" fontId="0" fillId="0" borderId="10" xfId="0" applyBorder="1"/>
    <xf numFmtId="0" fontId="0" fillId="0" borderId="0" xfId="0"/>
    <xf numFmtId="0" fontId="0" fillId="0" borderId="10" xfId="0" applyBorder="1" applyAlignment="1">
      <alignment wrapText="1"/>
    </xf>
    <xf numFmtId="0" fontId="0" fillId="0" borderId="10" xfId="0" applyBorder="1" applyAlignment="1">
      <alignment wrapText="1"/>
    </xf>
    <xf numFmtId="0" fontId="75" fillId="0" borderId="10" xfId="0" applyFont="1" applyBorder="1" applyAlignment="1">
      <alignment wrapText="1"/>
    </xf>
    <xf numFmtId="0" fontId="0" fillId="0" borderId="0" xfId="0" applyFill="1"/>
    <xf numFmtId="0" fontId="0" fillId="0" borderId="10" xfId="0" applyFill="1" applyBorder="1" applyAlignment="1">
      <alignment wrapText="1"/>
    </xf>
    <xf numFmtId="0" fontId="0" fillId="0" borderId="11" xfId="0" applyBorder="1" applyAlignment="1">
      <alignment wrapText="1"/>
    </xf>
    <xf numFmtId="0" fontId="0" fillId="0" borderId="0" xfId="0" applyBorder="1" applyAlignment="1">
      <alignment wrapText="1"/>
    </xf>
    <xf numFmtId="0" fontId="0" fillId="0" borderId="0" xfId="0" applyFill="1" applyBorder="1" applyAlignment="1">
      <alignment wrapText="1"/>
    </xf>
    <xf numFmtId="0" fontId="78" fillId="0" borderId="10" xfId="0" applyFont="1" applyBorder="1" applyAlignment="1">
      <alignment wrapText="1"/>
    </xf>
    <xf numFmtId="0" fontId="0" fillId="0" borderId="10" xfId="0" applyBorder="1" applyAlignment="1">
      <alignment horizontal="center" vertical="center" wrapText="1"/>
    </xf>
    <xf numFmtId="0" fontId="0" fillId="0" borderId="13" xfId="0" applyBorder="1" applyAlignment="1">
      <alignment vertical="top" wrapText="1"/>
    </xf>
    <xf numFmtId="0" fontId="1" fillId="0" borderId="10" xfId="0" applyFont="1" applyBorder="1" applyAlignment="1">
      <alignment wrapText="1"/>
    </xf>
    <xf numFmtId="0" fontId="0" fillId="0" borderId="10" xfId="0" applyBorder="1" applyAlignment="1">
      <alignment wrapText="1"/>
    </xf>
    <xf numFmtId="0" fontId="0" fillId="0" borderId="10" xfId="0" applyBorder="1"/>
    <xf numFmtId="0" fontId="0" fillId="0" borderId="0" xfId="0"/>
    <xf numFmtId="0" fontId="0" fillId="0" borderId="10" xfId="0" applyBorder="1" applyAlignment="1">
      <alignment wrapText="1"/>
    </xf>
    <xf numFmtId="0" fontId="50" fillId="0" borderId="10" xfId="0" applyFont="1" applyBorder="1" applyAlignment="1">
      <alignment horizontal="left" vertical="top" wrapText="1"/>
    </xf>
    <xf numFmtId="0" fontId="0" fillId="0" borderId="10" xfId="0" applyBorder="1" applyAlignment="1">
      <alignment horizontal="left" vertical="top" wrapText="1"/>
    </xf>
    <xf numFmtId="0" fontId="4" fillId="0" borderId="10" xfId="0" applyFont="1" applyBorder="1" applyAlignment="1">
      <alignment wrapText="1"/>
    </xf>
    <xf numFmtId="0" fontId="6" fillId="0" borderId="10" xfId="0" applyFont="1" applyBorder="1" applyAlignment="1">
      <alignment wrapText="1"/>
    </xf>
    <xf numFmtId="0" fontId="83" fillId="0" borderId="10" xfId="0" applyFont="1" applyBorder="1" applyAlignment="1">
      <alignment wrapText="1"/>
    </xf>
    <xf numFmtId="0" fontId="0" fillId="0" borderId="10" xfId="0" applyFill="1" applyBorder="1"/>
    <xf numFmtId="0" fontId="0" fillId="0" borderId="10" xfId="0" applyBorder="1" applyAlignment="1">
      <alignment wrapText="1"/>
    </xf>
    <xf numFmtId="0" fontId="0" fillId="0" borderId="11" xfId="0" applyBorder="1"/>
    <xf numFmtId="0" fontId="0" fillId="0" borderId="10" xfId="0" applyBorder="1"/>
    <xf numFmtId="0" fontId="0" fillId="0" borderId="0" xfId="0"/>
    <xf numFmtId="0" fontId="0" fillId="0" borderId="0" xfId="0"/>
    <xf numFmtId="0" fontId="0" fillId="0" borderId="10" xfId="0" applyBorder="1"/>
    <xf numFmtId="0" fontId="0" fillId="0" borderId="0" xfId="0"/>
    <xf numFmtId="0" fontId="0" fillId="0" borderId="10" xfId="0" applyBorder="1" applyAlignment="1">
      <alignment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0" xfId="0" applyAlignment="1">
      <alignment wrapText="1"/>
    </xf>
    <xf numFmtId="0" fontId="0" fillId="0" borderId="13" xfId="0" applyBorder="1" applyAlignment="1">
      <alignment horizontal="left" vertical="top" wrapText="1"/>
    </xf>
  </cellXfs>
  <cellStyles count="43">
    <cellStyle name="20% — akcent 1" xfId="1" builtinId="30" customBuiltin="1"/>
    <cellStyle name="20% — akcent 2" xfId="2" builtinId="34" customBuiltin="1"/>
    <cellStyle name="20% — akcent 3" xfId="3" builtinId="38" customBuiltin="1"/>
    <cellStyle name="20% — akcent 4" xfId="4" builtinId="42" customBuiltin="1"/>
    <cellStyle name="20% — akcent 5" xfId="5" builtinId="46" customBuiltin="1"/>
    <cellStyle name="20% — akcent 6" xfId="6" builtinId="50" customBuiltin="1"/>
    <cellStyle name="40% — akcent 1" xfId="7" builtinId="31" customBuiltin="1"/>
    <cellStyle name="40% — akcent 2" xfId="8" builtinId="35" customBuiltin="1"/>
    <cellStyle name="40% — akcent 3" xfId="9" builtinId="39" customBuiltin="1"/>
    <cellStyle name="40% — akcent 4" xfId="10" builtinId="43" customBuiltin="1"/>
    <cellStyle name="40% — akcent 5" xfId="11" builtinId="47" customBuiltin="1"/>
    <cellStyle name="40% — akcent 6" xfId="12" builtinId="51" customBuiltin="1"/>
    <cellStyle name="60% — akcent 1" xfId="13" builtinId="32" customBuiltin="1"/>
    <cellStyle name="60% — akcent 2" xfId="14" builtinId="36" customBuiltin="1"/>
    <cellStyle name="60% — akcent 3" xfId="15" builtinId="40" customBuiltin="1"/>
    <cellStyle name="60% — akcent 4" xfId="16" builtinId="44" customBuiltin="1"/>
    <cellStyle name="60% — akcent 5" xfId="17" builtinId="48" customBuiltin="1"/>
    <cellStyle name="60% — akcent 6" xfId="18" builtinId="52" customBuiltin="1"/>
    <cellStyle name="Akcent 1" xfId="19" builtinId="29" customBuiltin="1"/>
    <cellStyle name="Akcent 2" xfId="20" builtinId="33" customBuiltin="1"/>
    <cellStyle name="Akcent 3" xfId="21" builtinId="37" customBuiltin="1"/>
    <cellStyle name="Akcent 4" xfId="22" builtinId="41" customBuiltin="1"/>
    <cellStyle name="Akcent 5" xfId="23" builtinId="45" customBuiltin="1"/>
    <cellStyle name="Akcent 6" xfId="24" builtinId="49" customBuiltin="1"/>
    <cellStyle name="Dane wejściowe" xfId="25" builtinId="20" customBuiltin="1"/>
    <cellStyle name="Dane wyjściowe" xfId="26" builtinId="21" customBuiltin="1"/>
    <cellStyle name="Dobry" xfId="27" builtinId="26" customBuiltin="1"/>
    <cellStyle name="Komórka połączona" xfId="28" builtinId="24" customBuiltin="1"/>
    <cellStyle name="Komórka zaznaczona" xfId="29" builtinId="23" customBuiltin="1"/>
    <cellStyle name="Nagłówek 1" xfId="30" builtinId="16" customBuiltin="1"/>
    <cellStyle name="Nagłówek 2" xfId="31" builtinId="17" customBuiltin="1"/>
    <cellStyle name="Nagłówek 3" xfId="32" builtinId="18" customBuiltin="1"/>
    <cellStyle name="Nagłówek 4" xfId="33" builtinId="19" customBuiltin="1"/>
    <cellStyle name="Neutralny" xfId="34" builtinId="28" customBuiltin="1"/>
    <cellStyle name="Normalny" xfId="0" builtinId="0"/>
    <cellStyle name="Obliczenia" xfId="35" builtinId="22" customBuiltin="1"/>
    <cellStyle name="Procentowy" xfId="42" builtinId="5"/>
    <cellStyle name="Suma" xfId="36" builtinId="25" customBuiltin="1"/>
    <cellStyle name="Tekst objaśnienia" xfId="37" builtinId="53" customBuiltin="1"/>
    <cellStyle name="Tekst ostrzeżenia" xfId="38" builtinId="11" customBuiltin="1"/>
    <cellStyle name="Tytuł" xfId="39" builtinId="15" customBuiltin="1"/>
    <cellStyle name="Uwaga" xfId="40" builtinId="10" customBuiltin="1"/>
    <cellStyle name="Zły" xfId="41" builtinId="27" customBuiltin="1"/>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69"/>
  <sheetViews>
    <sheetView topLeftCell="A55" zoomScaleNormal="100" workbookViewId="0">
      <selection activeCell="M11" sqref="M11"/>
    </sheetView>
  </sheetViews>
  <sheetFormatPr defaultColWidth="8.5703125" defaultRowHeight="15"/>
  <cols>
    <col min="1" max="1" width="4" customWidth="1"/>
    <col min="2" max="2" width="44.85546875" customWidth="1"/>
    <col min="3" max="3" width="9.42578125" customWidth="1"/>
    <col min="4" max="4" width="6" customWidth="1"/>
    <col min="5" max="5" width="12.5703125" customWidth="1"/>
    <col min="6" max="6" width="12.85546875" customWidth="1"/>
    <col min="7" max="7" width="7.140625" customWidth="1"/>
    <col min="8" max="8" width="10.28515625" customWidth="1"/>
    <col min="9" max="9" width="13.28515625" customWidth="1"/>
    <col min="10" max="10" width="21.28515625" customWidth="1"/>
    <col min="11" max="252" width="9" customWidth="1"/>
  </cols>
  <sheetData>
    <row r="1" spans="1:10">
      <c r="B1" t="s">
        <v>1304</v>
      </c>
    </row>
    <row r="2" spans="1:10">
      <c r="B2" t="s">
        <v>0</v>
      </c>
    </row>
    <row r="4" spans="1:10">
      <c r="A4" t="s">
        <v>1</v>
      </c>
    </row>
    <row r="5" spans="1:10" s="5" customFormat="1" ht="45">
      <c r="A5" s="6" t="s">
        <v>2</v>
      </c>
      <c r="B5" s="6" t="s">
        <v>3</v>
      </c>
      <c r="C5" s="6" t="s">
        <v>4</v>
      </c>
      <c r="D5" s="6" t="s">
        <v>5</v>
      </c>
      <c r="E5" s="6" t="s">
        <v>6</v>
      </c>
      <c r="F5" s="6" t="s">
        <v>7</v>
      </c>
      <c r="G5" s="6" t="s">
        <v>8</v>
      </c>
      <c r="H5" s="6" t="s">
        <v>9</v>
      </c>
      <c r="I5" s="6" t="s">
        <v>10</v>
      </c>
      <c r="J5" s="6" t="s">
        <v>725</v>
      </c>
    </row>
    <row r="6" spans="1:10" ht="30">
      <c r="A6" s="2">
        <v>1</v>
      </c>
      <c r="B6" s="10" t="s">
        <v>12</v>
      </c>
      <c r="C6" s="2" t="s">
        <v>13</v>
      </c>
      <c r="D6" s="2">
        <v>20</v>
      </c>
      <c r="E6" s="2"/>
      <c r="F6" s="2"/>
      <c r="G6" s="3"/>
      <c r="H6" s="2"/>
      <c r="I6" s="2"/>
      <c r="J6" s="2"/>
    </row>
    <row r="7" spans="1:10" ht="30">
      <c r="A7" s="2">
        <v>2</v>
      </c>
      <c r="B7" s="10" t="s">
        <v>14</v>
      </c>
      <c r="C7" s="2" t="s">
        <v>13</v>
      </c>
      <c r="D7" s="2">
        <v>350</v>
      </c>
      <c r="E7" s="2"/>
      <c r="F7" s="7"/>
      <c r="G7" s="3"/>
      <c r="H7" s="2"/>
      <c r="I7" s="7"/>
      <c r="J7" s="2"/>
    </row>
    <row r="8" spans="1:10" ht="30">
      <c r="A8" s="7">
        <v>3</v>
      </c>
      <c r="B8" s="10" t="s">
        <v>15</v>
      </c>
      <c r="C8" s="2" t="s">
        <v>13</v>
      </c>
      <c r="D8" s="2">
        <v>100</v>
      </c>
      <c r="E8" s="2"/>
      <c r="F8" s="7"/>
      <c r="G8" s="3"/>
      <c r="H8" s="2"/>
      <c r="I8" s="7"/>
      <c r="J8" s="2"/>
    </row>
    <row r="9" spans="1:10" ht="30">
      <c r="A9" s="7">
        <v>4</v>
      </c>
      <c r="B9" s="10" t="s">
        <v>16</v>
      </c>
      <c r="C9" s="2" t="s">
        <v>13</v>
      </c>
      <c r="D9" s="2">
        <v>100</v>
      </c>
      <c r="E9" s="2"/>
      <c r="F9" s="7"/>
      <c r="G9" s="3"/>
      <c r="H9" s="2"/>
      <c r="I9" s="7"/>
      <c r="J9" s="2"/>
    </row>
    <row r="10" spans="1:10" ht="30">
      <c r="A10" s="7">
        <v>5</v>
      </c>
      <c r="B10" s="10" t="s">
        <v>17</v>
      </c>
      <c r="C10" s="2" t="s">
        <v>13</v>
      </c>
      <c r="D10" s="2">
        <v>20</v>
      </c>
      <c r="E10" s="2"/>
      <c r="F10" s="7"/>
      <c r="G10" s="3"/>
      <c r="H10" s="2"/>
      <c r="I10" s="7"/>
      <c r="J10" s="2"/>
    </row>
    <row r="11" spans="1:10" ht="60">
      <c r="A11" s="7">
        <v>6</v>
      </c>
      <c r="B11" s="10" t="s">
        <v>18</v>
      </c>
      <c r="C11" s="2" t="s">
        <v>13</v>
      </c>
      <c r="D11" s="2">
        <v>50</v>
      </c>
      <c r="E11" s="2"/>
      <c r="F11" s="7"/>
      <c r="G11" s="3"/>
      <c r="H11" s="2"/>
      <c r="I11" s="7"/>
      <c r="J11" s="2"/>
    </row>
    <row r="12" spans="1:10" ht="30">
      <c r="A12" s="7">
        <v>7</v>
      </c>
      <c r="B12" s="10" t="s">
        <v>19</v>
      </c>
      <c r="C12" s="2" t="s">
        <v>13</v>
      </c>
      <c r="D12" s="2">
        <v>50</v>
      </c>
      <c r="E12" s="2"/>
      <c r="F12" s="7"/>
      <c r="G12" s="3"/>
      <c r="H12" s="2"/>
      <c r="I12" s="7"/>
      <c r="J12" s="2"/>
    </row>
    <row r="13" spans="1:10" ht="30">
      <c r="A13" s="7">
        <v>8</v>
      </c>
      <c r="B13" s="10" t="s">
        <v>20</v>
      </c>
      <c r="C13" s="2" t="s">
        <v>13</v>
      </c>
      <c r="D13" s="2">
        <v>300</v>
      </c>
      <c r="E13" s="2"/>
      <c r="F13" s="7"/>
      <c r="G13" s="3"/>
      <c r="H13" s="2"/>
      <c r="I13" s="7"/>
      <c r="J13" s="2"/>
    </row>
    <row r="14" spans="1:10" ht="30">
      <c r="A14" s="7">
        <v>9</v>
      </c>
      <c r="B14" s="10" t="s">
        <v>21</v>
      </c>
      <c r="C14" s="2" t="s">
        <v>13</v>
      </c>
      <c r="D14" s="2">
        <v>800</v>
      </c>
      <c r="E14" s="2"/>
      <c r="F14" s="7"/>
      <c r="G14" s="3"/>
      <c r="H14" s="2"/>
      <c r="I14" s="7"/>
      <c r="J14" s="2"/>
    </row>
    <row r="15" spans="1:10" ht="30">
      <c r="A15" s="7">
        <v>10</v>
      </c>
      <c r="B15" s="10" t="s">
        <v>22</v>
      </c>
      <c r="C15" s="2" t="s">
        <v>13</v>
      </c>
      <c r="D15" s="2">
        <v>2300</v>
      </c>
      <c r="E15" s="2"/>
      <c r="F15" s="7"/>
      <c r="G15" s="3"/>
      <c r="H15" s="2"/>
      <c r="I15" s="7"/>
      <c r="J15" s="2"/>
    </row>
    <row r="16" spans="1:10" ht="30">
      <c r="A16" s="7">
        <v>11</v>
      </c>
      <c r="B16" s="10" t="s">
        <v>23</v>
      </c>
      <c r="C16" s="2" t="s">
        <v>13</v>
      </c>
      <c r="D16" s="2">
        <v>1800</v>
      </c>
      <c r="E16" s="2"/>
      <c r="F16" s="7"/>
      <c r="G16" s="3"/>
      <c r="H16" s="2"/>
      <c r="I16" s="7"/>
      <c r="J16" s="2"/>
    </row>
    <row r="17" spans="1:10" ht="30">
      <c r="A17" s="7">
        <v>12</v>
      </c>
      <c r="B17" s="10" t="s">
        <v>24</v>
      </c>
      <c r="C17" s="2" t="s">
        <v>13</v>
      </c>
      <c r="D17" s="2">
        <v>12000</v>
      </c>
      <c r="E17" s="2"/>
      <c r="F17" s="7"/>
      <c r="G17" s="3"/>
      <c r="H17" s="2"/>
      <c r="I17" s="7"/>
      <c r="J17" s="2"/>
    </row>
    <row r="18" spans="1:10" ht="30">
      <c r="A18" s="7">
        <v>13</v>
      </c>
      <c r="B18" s="10" t="s">
        <v>25</v>
      </c>
      <c r="C18" s="2" t="s">
        <v>13</v>
      </c>
      <c r="D18" s="2">
        <v>2500</v>
      </c>
      <c r="E18" s="2"/>
      <c r="F18" s="7"/>
      <c r="G18" s="3"/>
      <c r="H18" s="2"/>
      <c r="I18" s="7"/>
      <c r="J18" s="2"/>
    </row>
    <row r="19" spans="1:10" ht="30">
      <c r="A19" s="7">
        <v>14</v>
      </c>
      <c r="B19" s="10" t="s">
        <v>26</v>
      </c>
      <c r="C19" s="2" t="s">
        <v>13</v>
      </c>
      <c r="D19" s="2">
        <v>1600</v>
      </c>
      <c r="E19" s="2"/>
      <c r="F19" s="7"/>
      <c r="G19" s="3"/>
      <c r="H19" s="2"/>
      <c r="I19" s="7"/>
      <c r="J19" s="2"/>
    </row>
    <row r="20" spans="1:10" ht="30">
      <c r="A20" s="7">
        <v>15</v>
      </c>
      <c r="B20" s="10" t="s">
        <v>27</v>
      </c>
      <c r="C20" s="2" t="s">
        <v>13</v>
      </c>
      <c r="D20" s="2">
        <v>100</v>
      </c>
      <c r="E20" s="2"/>
      <c r="F20" s="7"/>
      <c r="G20" s="3"/>
      <c r="H20" s="2"/>
      <c r="I20" s="7"/>
      <c r="J20" s="2"/>
    </row>
    <row r="21" spans="1:10" ht="30">
      <c r="A21" s="7">
        <v>16</v>
      </c>
      <c r="B21" s="10" t="s">
        <v>28</v>
      </c>
      <c r="C21" s="2" t="s">
        <v>13</v>
      </c>
      <c r="D21" s="2">
        <v>100</v>
      </c>
      <c r="E21" s="2"/>
      <c r="F21" s="7"/>
      <c r="G21" s="3"/>
      <c r="H21" s="2"/>
      <c r="I21" s="7"/>
      <c r="J21" s="2"/>
    </row>
    <row r="22" spans="1:10" ht="30">
      <c r="A22" s="7">
        <v>17</v>
      </c>
      <c r="B22" s="10" t="s">
        <v>29</v>
      </c>
      <c r="C22" s="2" t="s">
        <v>13</v>
      </c>
      <c r="D22" s="2">
        <v>60</v>
      </c>
      <c r="E22" s="2"/>
      <c r="F22" s="7"/>
      <c r="G22" s="3"/>
      <c r="H22" s="2"/>
      <c r="I22" s="7"/>
      <c r="J22" s="2"/>
    </row>
    <row r="23" spans="1:10">
      <c r="A23" s="7">
        <v>18</v>
      </c>
      <c r="B23" s="10" t="s">
        <v>30</v>
      </c>
      <c r="C23" s="2" t="s">
        <v>13</v>
      </c>
      <c r="D23" s="2">
        <v>250</v>
      </c>
      <c r="E23" s="2"/>
      <c r="F23" s="7"/>
      <c r="G23" s="3"/>
      <c r="H23" s="2"/>
      <c r="I23" s="7"/>
      <c r="J23" s="2"/>
    </row>
    <row r="24" spans="1:10" ht="30">
      <c r="A24" s="7">
        <v>19</v>
      </c>
      <c r="B24" s="10" t="s">
        <v>1272</v>
      </c>
      <c r="C24" s="2" t="s">
        <v>13</v>
      </c>
      <c r="D24" s="2">
        <v>60</v>
      </c>
      <c r="E24" s="2"/>
      <c r="F24" s="7"/>
      <c r="G24" s="3"/>
      <c r="H24" s="2"/>
      <c r="I24" s="7"/>
      <c r="J24" s="2"/>
    </row>
    <row r="25" spans="1:10" ht="20.100000000000001" customHeight="1">
      <c r="A25" s="7">
        <v>20</v>
      </c>
      <c r="B25" s="10" t="s">
        <v>31</v>
      </c>
      <c r="C25" s="2" t="s">
        <v>13</v>
      </c>
      <c r="D25" s="2">
        <v>60</v>
      </c>
      <c r="E25" s="2"/>
      <c r="F25" s="7"/>
      <c r="G25" s="3"/>
      <c r="H25" s="2"/>
      <c r="I25" s="7"/>
      <c r="J25" s="2"/>
    </row>
    <row r="26" spans="1:10" ht="30">
      <c r="A26" s="7">
        <v>21</v>
      </c>
      <c r="B26" s="10" t="s">
        <v>32</v>
      </c>
      <c r="C26" s="2" t="s">
        <v>13</v>
      </c>
      <c r="D26" s="2">
        <v>35</v>
      </c>
      <c r="E26" s="2"/>
      <c r="F26" s="7"/>
      <c r="G26" s="3"/>
      <c r="H26" s="2"/>
      <c r="I26" s="7"/>
      <c r="J26" s="2"/>
    </row>
    <row r="27" spans="1:10" ht="30">
      <c r="A27" s="7">
        <v>22</v>
      </c>
      <c r="B27" s="10" t="s">
        <v>33</v>
      </c>
      <c r="C27" s="2" t="s">
        <v>13</v>
      </c>
      <c r="D27" s="2">
        <v>400</v>
      </c>
      <c r="E27" s="2"/>
      <c r="F27" s="7"/>
      <c r="G27" s="3"/>
      <c r="H27" s="2"/>
      <c r="I27" s="7"/>
      <c r="J27" s="2"/>
    </row>
    <row r="28" spans="1:10" ht="30">
      <c r="A28" s="7">
        <v>23</v>
      </c>
      <c r="B28" s="10" t="s">
        <v>34</v>
      </c>
      <c r="C28" s="2" t="s">
        <v>13</v>
      </c>
      <c r="D28" s="2">
        <v>3000</v>
      </c>
      <c r="E28" s="2"/>
      <c r="F28" s="7"/>
      <c r="G28" s="3"/>
      <c r="H28" s="2"/>
      <c r="I28" s="7"/>
      <c r="J28" s="2"/>
    </row>
    <row r="29" spans="1:10" ht="30">
      <c r="A29" s="7">
        <v>24</v>
      </c>
      <c r="B29" s="10" t="s">
        <v>35</v>
      </c>
      <c r="C29" s="2" t="s">
        <v>13</v>
      </c>
      <c r="D29" s="2">
        <v>1500</v>
      </c>
      <c r="E29" s="2"/>
      <c r="F29" s="7"/>
      <c r="G29" s="3"/>
      <c r="H29" s="2"/>
      <c r="I29" s="7"/>
      <c r="J29" s="2"/>
    </row>
    <row r="30" spans="1:10" ht="30">
      <c r="A30" s="7">
        <v>25</v>
      </c>
      <c r="B30" s="10" t="s">
        <v>36</v>
      </c>
      <c r="C30" s="2" t="s">
        <v>13</v>
      </c>
      <c r="D30" s="2">
        <v>200</v>
      </c>
      <c r="E30" s="2"/>
      <c r="F30" s="7"/>
      <c r="G30" s="3"/>
      <c r="H30" s="2"/>
      <c r="I30" s="7"/>
      <c r="J30" s="2"/>
    </row>
    <row r="31" spans="1:10" ht="30">
      <c r="A31" s="7">
        <v>26</v>
      </c>
      <c r="B31" s="10" t="s">
        <v>37</v>
      </c>
      <c r="C31" s="2" t="s">
        <v>13</v>
      </c>
      <c r="D31" s="2">
        <v>230</v>
      </c>
      <c r="E31" s="2"/>
      <c r="F31" s="7"/>
      <c r="G31" s="3"/>
      <c r="H31" s="2"/>
      <c r="I31" s="7"/>
      <c r="J31" s="2"/>
    </row>
    <row r="32" spans="1:10" ht="30">
      <c r="A32" s="7">
        <v>27</v>
      </c>
      <c r="B32" s="10" t="s">
        <v>38</v>
      </c>
      <c r="C32" s="2" t="s">
        <v>13</v>
      </c>
      <c r="D32" s="2">
        <v>170</v>
      </c>
      <c r="E32" s="2"/>
      <c r="F32" s="7"/>
      <c r="G32" s="3"/>
      <c r="H32" s="2"/>
      <c r="I32" s="7"/>
      <c r="J32" s="2"/>
    </row>
    <row r="33" spans="1:10" ht="30">
      <c r="A33" s="7">
        <v>28</v>
      </c>
      <c r="B33" s="10" t="s">
        <v>39</v>
      </c>
      <c r="C33" s="2" t="s">
        <v>13</v>
      </c>
      <c r="D33" s="2">
        <v>30</v>
      </c>
      <c r="E33" s="2"/>
      <c r="F33" s="7"/>
      <c r="G33" s="3"/>
      <c r="H33" s="2"/>
      <c r="I33" s="7"/>
      <c r="J33" s="2"/>
    </row>
    <row r="34" spans="1:10" ht="30">
      <c r="A34" s="7">
        <v>29</v>
      </c>
      <c r="B34" s="10" t="s">
        <v>40</v>
      </c>
      <c r="C34" s="2" t="s">
        <v>13</v>
      </c>
      <c r="D34" s="2">
        <v>350</v>
      </c>
      <c r="E34" s="2"/>
      <c r="F34" s="7"/>
      <c r="G34" s="3"/>
      <c r="H34" s="2"/>
      <c r="I34" s="7"/>
      <c r="J34" s="2"/>
    </row>
    <row r="35" spans="1:10" ht="30">
      <c r="A35" s="7">
        <v>30</v>
      </c>
      <c r="B35" s="10" t="s">
        <v>41</v>
      </c>
      <c r="C35" s="2" t="s">
        <v>13</v>
      </c>
      <c r="D35" s="2">
        <v>100</v>
      </c>
      <c r="E35" s="2"/>
      <c r="F35" s="7"/>
      <c r="G35" s="3"/>
      <c r="H35" s="2"/>
      <c r="I35" s="7"/>
      <c r="J35" s="2"/>
    </row>
    <row r="36" spans="1:10" ht="30">
      <c r="A36" s="7">
        <v>31</v>
      </c>
      <c r="B36" s="10" t="s">
        <v>42</v>
      </c>
      <c r="C36" s="2" t="s">
        <v>13</v>
      </c>
      <c r="D36" s="2">
        <v>50</v>
      </c>
      <c r="E36" s="2"/>
      <c r="F36" s="7"/>
      <c r="G36" s="3"/>
      <c r="H36" s="2"/>
      <c r="I36" s="7"/>
      <c r="J36" s="2"/>
    </row>
    <row r="37" spans="1:10" ht="30">
      <c r="A37" s="7">
        <v>32</v>
      </c>
      <c r="B37" s="10" t="s">
        <v>43</v>
      </c>
      <c r="C37" s="2" t="s">
        <v>13</v>
      </c>
      <c r="D37" s="2">
        <v>50</v>
      </c>
      <c r="E37" s="2"/>
      <c r="F37" s="7"/>
      <c r="G37" s="3"/>
      <c r="H37" s="2"/>
      <c r="I37" s="7"/>
      <c r="J37" s="2"/>
    </row>
    <row r="38" spans="1:10" ht="30">
      <c r="A38" s="7">
        <v>33</v>
      </c>
      <c r="B38" s="10" t="s">
        <v>44</v>
      </c>
      <c r="C38" s="2" t="s">
        <v>13</v>
      </c>
      <c r="D38" s="2">
        <v>150</v>
      </c>
      <c r="E38" s="2"/>
      <c r="F38" s="7"/>
      <c r="G38" s="3"/>
      <c r="H38" s="2"/>
      <c r="I38" s="7"/>
      <c r="J38" s="2"/>
    </row>
    <row r="39" spans="1:10">
      <c r="A39" s="7">
        <v>34</v>
      </c>
      <c r="B39" s="10" t="s">
        <v>45</v>
      </c>
      <c r="C39" s="2" t="s">
        <v>13</v>
      </c>
      <c r="D39" s="2">
        <v>20</v>
      </c>
      <c r="E39" s="2"/>
      <c r="F39" s="7"/>
      <c r="G39" s="3"/>
      <c r="H39" s="2"/>
      <c r="I39" s="7"/>
      <c r="J39" s="2"/>
    </row>
    <row r="40" spans="1:10">
      <c r="A40" s="7">
        <v>35</v>
      </c>
      <c r="B40" s="10" t="s">
        <v>46</v>
      </c>
      <c r="C40" s="2" t="s">
        <v>13</v>
      </c>
      <c r="D40" s="2">
        <v>50</v>
      </c>
      <c r="E40" s="2"/>
      <c r="F40" s="7"/>
      <c r="G40" s="3"/>
      <c r="H40" s="2"/>
      <c r="I40" s="7"/>
      <c r="J40" s="2"/>
    </row>
    <row r="41" spans="1:10" ht="17.100000000000001" customHeight="1">
      <c r="A41" s="7">
        <v>36</v>
      </c>
      <c r="B41" s="10" t="s">
        <v>47</v>
      </c>
      <c r="C41" s="2" t="s">
        <v>13</v>
      </c>
      <c r="D41" s="2">
        <v>20</v>
      </c>
      <c r="E41" s="2"/>
      <c r="F41" s="7"/>
      <c r="G41" s="3"/>
      <c r="H41" s="2"/>
      <c r="I41" s="7"/>
      <c r="J41" s="2"/>
    </row>
    <row r="42" spans="1:10">
      <c r="A42" s="7">
        <v>37</v>
      </c>
      <c r="B42" s="10" t="s">
        <v>48</v>
      </c>
      <c r="C42" s="2" t="s">
        <v>13</v>
      </c>
      <c r="D42" s="2">
        <v>20</v>
      </c>
      <c r="E42" s="2"/>
      <c r="F42" s="7"/>
      <c r="G42" s="3"/>
      <c r="H42" s="2"/>
      <c r="I42" s="7"/>
      <c r="J42" s="2"/>
    </row>
    <row r="43" spans="1:10">
      <c r="A43" s="7">
        <v>38</v>
      </c>
      <c r="B43" s="10" t="s">
        <v>49</v>
      </c>
      <c r="C43" s="2" t="s">
        <v>13</v>
      </c>
      <c r="D43" s="2">
        <v>20</v>
      </c>
      <c r="E43" s="2"/>
      <c r="F43" s="7"/>
      <c r="G43" s="3"/>
      <c r="H43" s="2"/>
      <c r="I43" s="7"/>
      <c r="J43" s="2"/>
    </row>
    <row r="44" spans="1:10">
      <c r="A44" s="7">
        <v>39</v>
      </c>
      <c r="B44" s="10" t="s">
        <v>50</v>
      </c>
      <c r="C44" s="2" t="s">
        <v>13</v>
      </c>
      <c r="D44" s="2">
        <v>30</v>
      </c>
      <c r="E44" s="2"/>
      <c r="F44" s="7"/>
      <c r="G44" s="3"/>
      <c r="H44" s="2"/>
      <c r="I44" s="7"/>
      <c r="J44" s="2"/>
    </row>
    <row r="45" spans="1:10" ht="30">
      <c r="A45" s="7">
        <v>40</v>
      </c>
      <c r="B45" s="10" t="s">
        <v>51</v>
      </c>
      <c r="C45" s="2" t="s">
        <v>13</v>
      </c>
      <c r="D45" s="2">
        <v>40</v>
      </c>
      <c r="E45" s="2"/>
      <c r="F45" s="7"/>
      <c r="G45" s="3"/>
      <c r="H45" s="2"/>
      <c r="I45" s="7"/>
      <c r="J45" s="2"/>
    </row>
    <row r="46" spans="1:10">
      <c r="A46" s="7">
        <v>41</v>
      </c>
      <c r="B46" s="10" t="s">
        <v>52</v>
      </c>
      <c r="C46" s="2" t="s">
        <v>13</v>
      </c>
      <c r="D46" s="2">
        <v>10</v>
      </c>
      <c r="E46" s="2"/>
      <c r="F46" s="7"/>
      <c r="G46" s="3"/>
      <c r="H46" s="2"/>
      <c r="I46" s="7"/>
      <c r="J46" s="2"/>
    </row>
    <row r="47" spans="1:10">
      <c r="A47" s="7">
        <v>42</v>
      </c>
      <c r="B47" s="10" t="s">
        <v>53</v>
      </c>
      <c r="C47" s="2" t="s">
        <v>13</v>
      </c>
      <c r="D47" s="2">
        <v>30</v>
      </c>
      <c r="E47" s="2"/>
      <c r="F47" s="7"/>
      <c r="G47" s="3"/>
      <c r="H47" s="2"/>
      <c r="I47" s="7"/>
      <c r="J47" s="2"/>
    </row>
    <row r="48" spans="1:10">
      <c r="A48" s="7">
        <v>43</v>
      </c>
      <c r="B48" s="10" t="s">
        <v>54</v>
      </c>
      <c r="C48" s="2" t="s">
        <v>13</v>
      </c>
      <c r="D48" s="2">
        <v>120</v>
      </c>
      <c r="E48" s="2"/>
      <c r="F48" s="7"/>
      <c r="G48" s="3"/>
      <c r="H48" s="2"/>
      <c r="I48" s="7"/>
      <c r="J48" s="2"/>
    </row>
    <row r="49" spans="1:10">
      <c r="A49" s="7">
        <v>44</v>
      </c>
      <c r="B49" s="10" t="s">
        <v>55</v>
      </c>
      <c r="C49" s="2" t="s">
        <v>13</v>
      </c>
      <c r="D49" s="2">
        <v>200</v>
      </c>
      <c r="E49" s="2"/>
      <c r="F49" s="7"/>
      <c r="G49" s="3"/>
      <c r="H49" s="2"/>
      <c r="I49" s="7"/>
      <c r="J49" s="2"/>
    </row>
    <row r="50" spans="1:10">
      <c r="A50" s="7">
        <v>45</v>
      </c>
      <c r="B50" s="10" t="s">
        <v>56</v>
      </c>
      <c r="C50" s="2" t="s">
        <v>13</v>
      </c>
      <c r="D50" s="2">
        <v>350</v>
      </c>
      <c r="E50" s="2"/>
      <c r="F50" s="7"/>
      <c r="G50" s="3"/>
      <c r="H50" s="2"/>
      <c r="I50" s="7"/>
      <c r="J50" s="2"/>
    </row>
    <row r="51" spans="1:10">
      <c r="A51" s="7">
        <v>46</v>
      </c>
      <c r="B51" s="10" t="s">
        <v>57</v>
      </c>
      <c r="C51" s="2" t="s">
        <v>13</v>
      </c>
      <c r="D51" s="2">
        <v>130</v>
      </c>
      <c r="E51" s="2"/>
      <c r="F51" s="7"/>
      <c r="G51" s="3"/>
      <c r="H51" s="2"/>
      <c r="I51" s="7"/>
      <c r="J51" s="2"/>
    </row>
    <row r="52" spans="1:10">
      <c r="A52" s="7">
        <v>47</v>
      </c>
      <c r="B52" s="10" t="s">
        <v>58</v>
      </c>
      <c r="C52" s="2" t="s">
        <v>13</v>
      </c>
      <c r="D52" s="2">
        <v>150</v>
      </c>
      <c r="E52" s="2"/>
      <c r="F52" s="7"/>
      <c r="G52" s="3"/>
      <c r="H52" s="2"/>
      <c r="I52" s="7"/>
      <c r="J52" s="2"/>
    </row>
    <row r="53" spans="1:10">
      <c r="A53" s="7">
        <v>48</v>
      </c>
      <c r="B53" s="10" t="s">
        <v>59</v>
      </c>
      <c r="C53" s="2" t="s">
        <v>13</v>
      </c>
      <c r="D53" s="2">
        <v>30</v>
      </c>
      <c r="E53" s="2"/>
      <c r="F53" s="7"/>
      <c r="G53" s="3"/>
      <c r="H53" s="2"/>
      <c r="I53" s="7"/>
      <c r="J53" s="2"/>
    </row>
    <row r="54" spans="1:10">
      <c r="A54" s="7">
        <v>49</v>
      </c>
      <c r="B54" s="10" t="s">
        <v>60</v>
      </c>
      <c r="C54" s="2" t="s">
        <v>13</v>
      </c>
      <c r="D54" s="2">
        <v>30</v>
      </c>
      <c r="E54" s="2"/>
      <c r="F54" s="7"/>
      <c r="G54" s="3"/>
      <c r="H54" s="2"/>
      <c r="I54" s="7"/>
      <c r="J54" s="2"/>
    </row>
    <row r="55" spans="1:10">
      <c r="A55" s="7">
        <v>50</v>
      </c>
      <c r="B55" s="10" t="s">
        <v>61</v>
      </c>
      <c r="C55" s="2" t="s">
        <v>13</v>
      </c>
      <c r="D55" s="2">
        <v>30</v>
      </c>
      <c r="E55" s="2"/>
      <c r="F55" s="7"/>
      <c r="G55" s="3"/>
      <c r="H55" s="2"/>
      <c r="I55" s="7"/>
      <c r="J55" s="2"/>
    </row>
    <row r="56" spans="1:10">
      <c r="A56" s="7">
        <v>51</v>
      </c>
      <c r="B56" s="10" t="s">
        <v>62</v>
      </c>
      <c r="C56" s="2" t="s">
        <v>13</v>
      </c>
      <c r="D56" s="2">
        <v>20</v>
      </c>
      <c r="E56" s="2"/>
      <c r="F56" s="7"/>
      <c r="G56" s="3"/>
      <c r="H56" s="2"/>
      <c r="I56" s="7"/>
      <c r="J56" s="2"/>
    </row>
    <row r="57" spans="1:10">
      <c r="A57" s="7">
        <v>52</v>
      </c>
      <c r="B57" s="10" t="s">
        <v>63</v>
      </c>
      <c r="C57" s="2" t="s">
        <v>13</v>
      </c>
      <c r="D57" s="2">
        <v>20</v>
      </c>
      <c r="E57" s="2"/>
      <c r="F57" s="7"/>
      <c r="G57" s="3"/>
      <c r="H57" s="2"/>
      <c r="I57" s="7"/>
      <c r="J57" s="2"/>
    </row>
    <row r="58" spans="1:10">
      <c r="A58" s="7">
        <v>53</v>
      </c>
      <c r="B58" s="10" t="s">
        <v>64</v>
      </c>
      <c r="C58" s="2" t="s">
        <v>13</v>
      </c>
      <c r="D58" s="2">
        <v>40</v>
      </c>
      <c r="E58" s="2"/>
      <c r="F58" s="7"/>
      <c r="G58" s="3"/>
      <c r="H58" s="2"/>
      <c r="I58" s="7"/>
      <c r="J58" s="2"/>
    </row>
    <row r="59" spans="1:10">
      <c r="A59" s="7">
        <v>54</v>
      </c>
      <c r="B59" s="10" t="s">
        <v>65</v>
      </c>
      <c r="C59" s="2" t="s">
        <v>13</v>
      </c>
      <c r="D59" s="2">
        <v>120</v>
      </c>
      <c r="E59" s="2"/>
      <c r="F59" s="7"/>
      <c r="G59" s="3"/>
      <c r="H59" s="2"/>
      <c r="I59" s="7"/>
      <c r="J59" s="2"/>
    </row>
    <row r="60" spans="1:10">
      <c r="A60" s="7">
        <v>55</v>
      </c>
      <c r="B60" s="10" t="s">
        <v>66</v>
      </c>
      <c r="C60" s="2" t="s">
        <v>13</v>
      </c>
      <c r="D60" s="2">
        <v>120</v>
      </c>
      <c r="E60" s="2"/>
      <c r="F60" s="7"/>
      <c r="G60" s="3"/>
      <c r="H60" s="2"/>
      <c r="I60" s="7"/>
      <c r="J60" s="2"/>
    </row>
    <row r="61" spans="1:10">
      <c r="A61" s="7">
        <v>56</v>
      </c>
      <c r="B61" s="10" t="s">
        <v>67</v>
      </c>
      <c r="C61" s="2" t="s">
        <v>13</v>
      </c>
      <c r="D61" s="2">
        <v>120</v>
      </c>
      <c r="E61" s="2"/>
      <c r="F61" s="7"/>
      <c r="G61" s="3"/>
      <c r="H61" s="2"/>
      <c r="I61" s="7"/>
      <c r="J61" s="2"/>
    </row>
    <row r="62" spans="1:10">
      <c r="A62" s="7">
        <v>57</v>
      </c>
      <c r="B62" s="10" t="s">
        <v>68</v>
      </c>
      <c r="C62" s="2" t="s">
        <v>13</v>
      </c>
      <c r="D62" s="2">
        <v>40</v>
      </c>
      <c r="E62" s="2"/>
      <c r="F62" s="7"/>
      <c r="G62" s="3"/>
      <c r="H62" s="2"/>
      <c r="I62" s="7"/>
      <c r="J62" s="2"/>
    </row>
    <row r="63" spans="1:10">
      <c r="A63" s="7">
        <v>58</v>
      </c>
      <c r="B63" s="10" t="s">
        <v>69</v>
      </c>
      <c r="C63" s="2" t="s">
        <v>13</v>
      </c>
      <c r="D63" s="2">
        <v>15</v>
      </c>
      <c r="E63" s="2"/>
      <c r="F63" s="7"/>
      <c r="G63" s="3"/>
      <c r="H63" s="2"/>
      <c r="I63" s="7"/>
      <c r="J63" s="2"/>
    </row>
    <row r="64" spans="1:10">
      <c r="A64" s="7">
        <v>59</v>
      </c>
      <c r="B64" s="10" t="s">
        <v>70</v>
      </c>
      <c r="C64" s="2" t="s">
        <v>13</v>
      </c>
      <c r="D64" s="2">
        <v>5</v>
      </c>
      <c r="E64" s="2"/>
      <c r="F64" s="7"/>
      <c r="G64" s="3"/>
      <c r="H64" s="2"/>
      <c r="I64" s="7"/>
      <c r="J64" s="2"/>
    </row>
    <row r="65" spans="1:10">
      <c r="A65" s="2"/>
      <c r="B65" s="2" t="s">
        <v>71</v>
      </c>
      <c r="C65" s="2"/>
      <c r="D65" s="2"/>
      <c r="E65" s="2"/>
      <c r="F65" s="13">
        <f>SUM(F6:F64)</f>
        <v>0</v>
      </c>
      <c r="G65" s="13"/>
      <c r="H65" s="13"/>
      <c r="I65" s="13">
        <f>SUM(I6:I64)</f>
        <v>0</v>
      </c>
      <c r="J65" s="2"/>
    </row>
    <row r="68" spans="1:10">
      <c r="B68" t="s">
        <v>72</v>
      </c>
      <c r="H68" t="s">
        <v>73</v>
      </c>
    </row>
    <row r="69" spans="1:10">
      <c r="B69" t="s">
        <v>74</v>
      </c>
      <c r="I69" t="s">
        <v>75</v>
      </c>
    </row>
  </sheetData>
  <pageMargins left="0.25" right="0.25" top="0.75" bottom="0.75" header="0.511811023622047" footer="0.511811023622047"/>
  <pageSetup paperSize="9" scale="6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25"/>
  <sheetViews>
    <sheetView topLeftCell="A22" zoomScaleNormal="100" workbookViewId="0">
      <selection activeCell="J5" sqref="J5"/>
    </sheetView>
  </sheetViews>
  <sheetFormatPr defaultColWidth="8.5703125" defaultRowHeight="15"/>
  <cols>
    <col min="1" max="1" width="3.5703125" customWidth="1"/>
    <col min="2" max="2" width="52.7109375" customWidth="1"/>
    <col min="3" max="3" width="10" customWidth="1"/>
    <col min="4" max="4" width="6.85546875" customWidth="1"/>
    <col min="5" max="5" width="12.140625" customWidth="1"/>
    <col min="6" max="6" width="12.85546875" customWidth="1"/>
    <col min="7" max="7" width="7" customWidth="1"/>
    <col min="8" max="8" width="12.140625" customWidth="1"/>
    <col min="9" max="9" width="11.85546875" customWidth="1"/>
    <col min="10" max="10" width="20.42578125" customWidth="1"/>
    <col min="11" max="254" width="8" customWidth="1"/>
  </cols>
  <sheetData>
    <row r="1" spans="1:11" s="49" customFormat="1">
      <c r="B1" s="49" t="s">
        <v>1304</v>
      </c>
    </row>
    <row r="2" spans="1:11" s="49" customFormat="1">
      <c r="B2" s="49" t="s">
        <v>0</v>
      </c>
    </row>
    <row r="4" spans="1:11" ht="13.5" customHeight="1">
      <c r="A4" t="s">
        <v>76</v>
      </c>
    </row>
    <row r="5" spans="1:11" s="5" customFormat="1" ht="45">
      <c r="A5" s="6" t="s">
        <v>2</v>
      </c>
      <c r="B5" s="6" t="s">
        <v>3</v>
      </c>
      <c r="C5" s="6" t="s">
        <v>4</v>
      </c>
      <c r="D5" s="6" t="s">
        <v>5</v>
      </c>
      <c r="E5" s="6" t="s">
        <v>6</v>
      </c>
      <c r="F5" s="6" t="s">
        <v>7</v>
      </c>
      <c r="G5" s="6" t="s">
        <v>8</v>
      </c>
      <c r="H5" s="6" t="s">
        <v>9</v>
      </c>
      <c r="I5" s="6" t="s">
        <v>10</v>
      </c>
      <c r="J5" s="6" t="s">
        <v>725</v>
      </c>
      <c r="K5" s="6"/>
    </row>
    <row r="6" spans="1:11" ht="15" customHeight="1">
      <c r="A6" s="2">
        <v>1</v>
      </c>
      <c r="B6" s="10" t="s">
        <v>77</v>
      </c>
      <c r="C6" s="2" t="s">
        <v>13</v>
      </c>
      <c r="D6" s="2">
        <v>20</v>
      </c>
      <c r="E6" s="2"/>
      <c r="F6" s="2"/>
      <c r="G6" s="3"/>
      <c r="H6" s="2"/>
      <c r="I6" s="2"/>
      <c r="J6" s="2"/>
      <c r="K6" s="2"/>
    </row>
    <row r="7" spans="1:11" ht="15" customHeight="1">
      <c r="A7" s="2">
        <v>2</v>
      </c>
      <c r="B7" s="10" t="s">
        <v>78</v>
      </c>
      <c r="C7" s="2" t="s">
        <v>13</v>
      </c>
      <c r="D7" s="2">
        <v>10</v>
      </c>
      <c r="E7" s="2"/>
      <c r="F7" s="7"/>
      <c r="G7" s="3"/>
      <c r="H7" s="2"/>
      <c r="I7" s="7"/>
      <c r="J7" s="2"/>
      <c r="K7" s="2"/>
    </row>
    <row r="8" spans="1:11" ht="15" customHeight="1">
      <c r="A8" s="2">
        <v>3</v>
      </c>
      <c r="B8" s="10" t="s">
        <v>79</v>
      </c>
      <c r="C8" s="2" t="s">
        <v>13</v>
      </c>
      <c r="D8" s="2">
        <v>30</v>
      </c>
      <c r="E8" s="2"/>
      <c r="F8" s="7"/>
      <c r="G8" s="3"/>
      <c r="H8" s="2"/>
      <c r="I8" s="7"/>
      <c r="J8" s="2"/>
      <c r="K8" s="2"/>
    </row>
    <row r="9" spans="1:11" ht="15" customHeight="1">
      <c r="A9" s="2">
        <v>4</v>
      </c>
      <c r="B9" s="10" t="s">
        <v>80</v>
      </c>
      <c r="C9" s="2" t="s">
        <v>13</v>
      </c>
      <c r="D9" s="2">
        <v>20</v>
      </c>
      <c r="E9" s="2"/>
      <c r="F9" s="7"/>
      <c r="G9" s="3"/>
      <c r="H9" s="2"/>
      <c r="I9" s="7"/>
      <c r="J9" s="2"/>
      <c r="K9" s="2"/>
    </row>
    <row r="10" spans="1:11" ht="26.25" customHeight="1">
      <c r="A10" s="2">
        <v>5</v>
      </c>
      <c r="B10" s="10" t="s">
        <v>81</v>
      </c>
      <c r="C10" s="2" t="s">
        <v>13</v>
      </c>
      <c r="D10" s="2">
        <v>5</v>
      </c>
      <c r="E10" s="2"/>
      <c r="F10" s="7"/>
      <c r="G10" s="3"/>
      <c r="H10" s="2"/>
      <c r="I10" s="7"/>
      <c r="J10" s="2"/>
      <c r="K10" s="2"/>
    </row>
    <row r="11" spans="1:11" ht="25.15" customHeight="1">
      <c r="A11" s="2">
        <v>6</v>
      </c>
      <c r="B11" s="10" t="s">
        <v>82</v>
      </c>
      <c r="C11" s="2" t="s">
        <v>13</v>
      </c>
      <c r="D11" s="2">
        <v>50</v>
      </c>
      <c r="E11" s="2"/>
      <c r="F11" s="7"/>
      <c r="G11" s="3"/>
      <c r="H11" s="2"/>
      <c r="I11" s="7"/>
      <c r="J11" s="2"/>
      <c r="K11" s="2"/>
    </row>
    <row r="12" spans="1:11" ht="25.15" customHeight="1">
      <c r="A12" s="2">
        <v>7</v>
      </c>
      <c r="B12" s="10" t="s">
        <v>83</v>
      </c>
      <c r="C12" s="2" t="s">
        <v>13</v>
      </c>
      <c r="D12" s="2">
        <v>50</v>
      </c>
      <c r="E12" s="2"/>
      <c r="F12" s="7"/>
      <c r="G12" s="3"/>
      <c r="H12" s="2"/>
      <c r="I12" s="7"/>
      <c r="J12" s="2"/>
      <c r="K12" s="2"/>
    </row>
    <row r="13" spans="1:11" ht="25.5" customHeight="1">
      <c r="A13" s="2">
        <v>8</v>
      </c>
      <c r="B13" s="10" t="s">
        <v>84</v>
      </c>
      <c r="C13" s="2" t="s">
        <v>13</v>
      </c>
      <c r="D13" s="2">
        <v>6</v>
      </c>
      <c r="E13" s="2"/>
      <c r="F13" s="7"/>
      <c r="G13" s="3"/>
      <c r="H13" s="2"/>
      <c r="I13" s="7"/>
      <c r="J13" s="2"/>
      <c r="K13" s="2"/>
    </row>
    <row r="14" spans="1:11" ht="15" customHeight="1">
      <c r="A14" s="2">
        <v>9</v>
      </c>
      <c r="B14" s="10" t="s">
        <v>85</v>
      </c>
      <c r="C14" s="2" t="s">
        <v>13</v>
      </c>
      <c r="D14" s="2">
        <v>30</v>
      </c>
      <c r="E14" s="2"/>
      <c r="F14" s="7"/>
      <c r="G14" s="3"/>
      <c r="H14" s="2"/>
      <c r="I14" s="7"/>
      <c r="J14" s="2"/>
      <c r="K14" s="2"/>
    </row>
    <row r="15" spans="1:11" ht="15" customHeight="1">
      <c r="A15" s="2">
        <v>10</v>
      </c>
      <c r="B15" s="10" t="s">
        <v>86</v>
      </c>
      <c r="C15" s="2" t="s">
        <v>13</v>
      </c>
      <c r="D15" s="2">
        <v>30</v>
      </c>
      <c r="E15" s="2"/>
      <c r="F15" s="7"/>
      <c r="G15" s="3"/>
      <c r="H15" s="2"/>
      <c r="I15" s="7"/>
      <c r="J15" s="2"/>
      <c r="K15" s="2"/>
    </row>
    <row r="16" spans="1:11" ht="92.25" customHeight="1">
      <c r="A16" s="2">
        <v>11</v>
      </c>
      <c r="B16" s="10" t="s">
        <v>87</v>
      </c>
      <c r="C16" s="2" t="s">
        <v>13</v>
      </c>
      <c r="D16" s="2">
        <v>450</v>
      </c>
      <c r="E16" s="2"/>
      <c r="F16" s="7"/>
      <c r="G16" s="3"/>
      <c r="H16" s="2"/>
      <c r="I16" s="7"/>
      <c r="J16" s="2"/>
      <c r="K16" s="2"/>
    </row>
    <row r="17" spans="1:11" ht="84" customHeight="1">
      <c r="A17" s="2" t="s">
        <v>88</v>
      </c>
      <c r="B17" s="10" t="s">
        <v>89</v>
      </c>
      <c r="C17" s="2" t="s">
        <v>13</v>
      </c>
      <c r="D17" s="2">
        <v>50</v>
      </c>
      <c r="E17" s="2"/>
      <c r="F17" s="7"/>
      <c r="G17" s="3"/>
      <c r="H17" s="2"/>
      <c r="I17" s="7"/>
      <c r="J17" s="2"/>
      <c r="K17" s="2"/>
    </row>
    <row r="18" spans="1:11" ht="84" customHeight="1">
      <c r="A18" s="2">
        <v>12</v>
      </c>
      <c r="B18" s="10" t="s">
        <v>90</v>
      </c>
      <c r="C18" s="2" t="s">
        <v>13</v>
      </c>
      <c r="D18" s="2">
        <v>10</v>
      </c>
      <c r="E18" s="2"/>
      <c r="F18" s="7"/>
      <c r="G18" s="3"/>
      <c r="H18" s="2"/>
      <c r="I18" s="7"/>
      <c r="J18" s="2"/>
      <c r="K18" s="2"/>
    </row>
    <row r="19" spans="1:11" ht="84" customHeight="1">
      <c r="A19" s="2">
        <v>13</v>
      </c>
      <c r="B19" s="10" t="s">
        <v>91</v>
      </c>
      <c r="C19" s="2" t="s">
        <v>13</v>
      </c>
      <c r="D19" s="2">
        <v>10</v>
      </c>
      <c r="E19" s="2"/>
      <c r="F19" s="7"/>
      <c r="G19" s="3"/>
      <c r="H19" s="2"/>
      <c r="I19" s="7"/>
      <c r="J19" s="2"/>
      <c r="K19" s="2"/>
    </row>
    <row r="20" spans="1:11" ht="84" customHeight="1">
      <c r="A20" s="2">
        <v>14</v>
      </c>
      <c r="B20" s="10" t="s">
        <v>92</v>
      </c>
      <c r="C20" s="2" t="s">
        <v>13</v>
      </c>
      <c r="D20" s="2">
        <v>50</v>
      </c>
      <c r="E20" s="2"/>
      <c r="F20" s="7"/>
      <c r="G20" s="3"/>
      <c r="H20" s="2"/>
      <c r="I20" s="7"/>
      <c r="J20" s="2"/>
      <c r="K20" s="2"/>
    </row>
    <row r="21" spans="1:11" ht="96" customHeight="1">
      <c r="A21" s="2">
        <v>15</v>
      </c>
      <c r="B21" s="10" t="s">
        <v>93</v>
      </c>
      <c r="C21" s="2" t="s">
        <v>94</v>
      </c>
      <c r="D21" s="2">
        <v>10</v>
      </c>
      <c r="E21" s="2"/>
      <c r="F21" s="7"/>
      <c r="G21" s="3"/>
      <c r="H21" s="2"/>
      <c r="I21" s="7"/>
      <c r="J21" s="2"/>
      <c r="K21" s="2"/>
    </row>
    <row r="22" spans="1:11" ht="23.25" customHeight="1">
      <c r="A22" s="2"/>
      <c r="B22" s="2" t="s">
        <v>71</v>
      </c>
      <c r="C22" s="2"/>
      <c r="D22" s="2"/>
      <c r="E22" s="2"/>
      <c r="F22" s="13">
        <f>SUM(F6:F21)</f>
        <v>0</v>
      </c>
      <c r="G22" s="2"/>
      <c r="H22" s="2"/>
      <c r="I22" s="13">
        <f>SUM(I6:I21)</f>
        <v>0</v>
      </c>
      <c r="J22" s="2"/>
      <c r="K22" s="2"/>
    </row>
    <row r="23" spans="1:11" s="1" customFormat="1" ht="44.25" customHeight="1"/>
    <row r="24" spans="1:11">
      <c r="B24" t="s">
        <v>72</v>
      </c>
      <c r="H24" t="s">
        <v>73</v>
      </c>
    </row>
    <row r="25" spans="1:11">
      <c r="B25" t="s">
        <v>74</v>
      </c>
      <c r="I25" t="s">
        <v>75</v>
      </c>
    </row>
  </sheetData>
  <pageMargins left="0.78749999999999998" right="0.78749999999999998" top="0.98402777777777795" bottom="0.98402777777777795" header="0.511811023622047" footer="0.511811023622047"/>
  <pageSetup paperSize="9" scale="61"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activeCell="C27" sqref="C27"/>
    </sheetView>
  </sheetViews>
  <sheetFormatPr defaultColWidth="10.7109375" defaultRowHeight="15"/>
  <cols>
    <col min="1" max="1" width="4" customWidth="1"/>
    <col min="2" max="2" width="34.140625" customWidth="1"/>
    <col min="10" max="10" width="15" customWidth="1"/>
  </cols>
  <sheetData>
    <row r="1" spans="1:10" s="49" customFormat="1">
      <c r="B1" s="49" t="s">
        <v>1304</v>
      </c>
    </row>
    <row r="2" spans="1:10" s="49" customFormat="1">
      <c r="B2" s="49" t="s">
        <v>0</v>
      </c>
    </row>
    <row r="3" spans="1:10">
      <c r="A3" t="s">
        <v>95</v>
      </c>
    </row>
    <row r="4" spans="1:10" s="5" customFormat="1" ht="60">
      <c r="A4" s="6" t="s">
        <v>2</v>
      </c>
      <c r="B4" s="6" t="s">
        <v>3</v>
      </c>
      <c r="C4" s="6" t="s">
        <v>4</v>
      </c>
      <c r="D4" s="6" t="s">
        <v>5</v>
      </c>
      <c r="E4" s="6" t="s">
        <v>6</v>
      </c>
      <c r="F4" s="6" t="s">
        <v>7</v>
      </c>
      <c r="G4" s="6" t="s">
        <v>8</v>
      </c>
      <c r="H4" s="6" t="s">
        <v>9</v>
      </c>
      <c r="I4" s="6" t="s">
        <v>10</v>
      </c>
      <c r="J4" s="6" t="s">
        <v>725</v>
      </c>
    </row>
    <row r="5" spans="1:10" ht="77.25" customHeight="1">
      <c r="A5" s="2">
        <v>1</v>
      </c>
      <c r="B5" s="10" t="s">
        <v>96</v>
      </c>
      <c r="C5" s="2" t="s">
        <v>13</v>
      </c>
      <c r="D5" s="2">
        <v>700</v>
      </c>
      <c r="E5" s="2"/>
      <c r="F5" s="2"/>
      <c r="G5" s="3"/>
      <c r="H5" s="2"/>
      <c r="I5" s="2"/>
      <c r="J5" s="2"/>
    </row>
    <row r="6" spans="1:10" ht="77.25" customHeight="1">
      <c r="A6" s="2">
        <v>2</v>
      </c>
      <c r="B6" s="10" t="s">
        <v>97</v>
      </c>
      <c r="C6" s="2" t="s">
        <v>13</v>
      </c>
      <c r="D6" s="2">
        <v>140</v>
      </c>
      <c r="E6" s="2"/>
      <c r="F6" s="2"/>
      <c r="G6" s="3"/>
      <c r="H6" s="2"/>
      <c r="I6" s="7"/>
      <c r="J6" s="2"/>
    </row>
    <row r="7" spans="1:10">
      <c r="A7" s="51" t="s">
        <v>98</v>
      </c>
      <c r="B7" s="51"/>
      <c r="C7" s="2"/>
      <c r="D7" s="2"/>
      <c r="E7" s="2"/>
      <c r="F7" s="2">
        <f>SUM(F5:F6)</f>
        <v>0</v>
      </c>
      <c r="G7" s="2"/>
      <c r="H7" s="2"/>
      <c r="I7" s="2">
        <f>SUM(I5:I6)</f>
        <v>0</v>
      </c>
      <c r="J7" s="2"/>
    </row>
    <row r="9" spans="1:10">
      <c r="B9" t="s">
        <v>72</v>
      </c>
      <c r="H9" t="s">
        <v>73</v>
      </c>
    </row>
    <row r="10" spans="1:10">
      <c r="B10" t="s">
        <v>74</v>
      </c>
      <c r="I10" t="s">
        <v>75</v>
      </c>
    </row>
  </sheetData>
  <mergeCells count="1">
    <mergeCell ref="A7:B7"/>
  </mergeCells>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41"/>
  <sheetViews>
    <sheetView topLeftCell="A31" zoomScaleNormal="100" workbookViewId="0">
      <selection activeCell="J5" sqref="J5"/>
    </sheetView>
  </sheetViews>
  <sheetFormatPr defaultColWidth="2.5703125" defaultRowHeight="15"/>
  <cols>
    <col min="1" max="1" width="4.42578125" customWidth="1"/>
    <col min="2" max="2" width="63.5703125" customWidth="1"/>
    <col min="3" max="9" width="10.28515625" customWidth="1"/>
    <col min="10" max="10" width="19" customWidth="1"/>
    <col min="11" max="255" width="10.28515625" customWidth="1"/>
  </cols>
  <sheetData>
    <row r="2" spans="1:10" s="49" customFormat="1">
      <c r="B2" s="49" t="s">
        <v>1304</v>
      </c>
    </row>
    <row r="3" spans="1:10" s="49" customFormat="1">
      <c r="B3" s="49" t="s">
        <v>0</v>
      </c>
    </row>
    <row r="4" spans="1:10">
      <c r="A4" s="2" t="s">
        <v>99</v>
      </c>
      <c r="B4" s="2"/>
      <c r="C4" s="2"/>
      <c r="D4" s="2"/>
      <c r="E4" s="2"/>
      <c r="F4" s="2"/>
      <c r="G4" s="2"/>
      <c r="H4" s="2"/>
      <c r="I4" s="2"/>
      <c r="J4" s="2"/>
    </row>
    <row r="5" spans="1:10" s="8" customFormat="1" ht="45">
      <c r="A5" s="6" t="s">
        <v>2</v>
      </c>
      <c r="B5" s="6" t="s">
        <v>3</v>
      </c>
      <c r="C5" s="6" t="s">
        <v>4</v>
      </c>
      <c r="D5" s="6" t="s">
        <v>5</v>
      </c>
      <c r="E5" s="6" t="s">
        <v>6</v>
      </c>
      <c r="F5" s="6" t="s">
        <v>7</v>
      </c>
      <c r="G5" s="6" t="s">
        <v>8</v>
      </c>
      <c r="H5" s="6" t="s">
        <v>9</v>
      </c>
      <c r="I5" s="6" t="s">
        <v>10</v>
      </c>
      <c r="J5" s="6" t="s">
        <v>725</v>
      </c>
    </row>
    <row r="6" spans="1:10">
      <c r="A6" s="2">
        <v>1</v>
      </c>
      <c r="B6" s="10" t="s">
        <v>100</v>
      </c>
      <c r="C6" s="2" t="s">
        <v>101</v>
      </c>
      <c r="D6" s="2">
        <v>11</v>
      </c>
      <c r="E6" s="2"/>
      <c r="F6" s="2"/>
      <c r="G6" s="3"/>
      <c r="H6" s="2"/>
      <c r="I6" s="2"/>
      <c r="J6" s="2"/>
    </row>
    <row r="7" spans="1:10">
      <c r="A7" s="2">
        <v>2</v>
      </c>
      <c r="B7" s="10" t="s">
        <v>102</v>
      </c>
      <c r="C7" s="2" t="s">
        <v>101</v>
      </c>
      <c r="D7" s="2">
        <v>30</v>
      </c>
      <c r="E7" s="2"/>
      <c r="F7" s="7"/>
      <c r="G7" s="3"/>
      <c r="H7" s="2"/>
      <c r="I7" s="7"/>
      <c r="J7" s="2"/>
    </row>
    <row r="8" spans="1:10" ht="30">
      <c r="A8" s="7">
        <v>3</v>
      </c>
      <c r="B8" s="10" t="s">
        <v>103</v>
      </c>
      <c r="C8" s="2" t="s">
        <v>101</v>
      </c>
      <c r="D8" s="2">
        <v>1200</v>
      </c>
      <c r="E8" s="2"/>
      <c r="F8" s="7"/>
      <c r="G8" s="3"/>
      <c r="H8" s="2"/>
      <c r="I8" s="7"/>
      <c r="J8" s="2"/>
    </row>
    <row r="9" spans="1:10" ht="38.1" customHeight="1">
      <c r="A9" s="7">
        <v>4</v>
      </c>
      <c r="B9" s="10" t="s">
        <v>104</v>
      </c>
      <c r="C9" s="2" t="s">
        <v>101</v>
      </c>
      <c r="D9" s="2">
        <v>600</v>
      </c>
      <c r="E9" s="2"/>
      <c r="F9" s="7"/>
      <c r="G9" s="3"/>
      <c r="H9" s="2"/>
      <c r="I9" s="7"/>
      <c r="J9" s="2"/>
    </row>
    <row r="10" spans="1:10" ht="37.35" customHeight="1">
      <c r="A10" s="7">
        <v>5</v>
      </c>
      <c r="B10" s="10" t="s">
        <v>105</v>
      </c>
      <c r="C10" s="2" t="s">
        <v>101</v>
      </c>
      <c r="D10" s="2">
        <v>100</v>
      </c>
      <c r="E10" s="2"/>
      <c r="F10" s="7"/>
      <c r="G10" s="3"/>
      <c r="H10" s="2"/>
      <c r="I10" s="7"/>
      <c r="J10" s="2"/>
    </row>
    <row r="11" spans="1:10" ht="45">
      <c r="A11" s="7">
        <v>6</v>
      </c>
      <c r="B11" s="10" t="s">
        <v>106</v>
      </c>
      <c r="C11" s="2" t="s">
        <v>101</v>
      </c>
      <c r="D11" s="2">
        <v>300</v>
      </c>
      <c r="E11" s="2"/>
      <c r="F11" s="7"/>
      <c r="G11" s="3"/>
      <c r="H11" s="2"/>
      <c r="I11" s="7"/>
      <c r="J11" s="2"/>
    </row>
    <row r="12" spans="1:10">
      <c r="A12" s="7">
        <v>7</v>
      </c>
      <c r="B12" s="10" t="s">
        <v>107</v>
      </c>
      <c r="C12" s="2" t="s">
        <v>108</v>
      </c>
      <c r="D12" s="2">
        <v>15</v>
      </c>
      <c r="E12" s="2"/>
      <c r="F12" s="7"/>
      <c r="G12" s="3"/>
      <c r="H12" s="2"/>
      <c r="I12" s="7"/>
      <c r="J12" s="2"/>
    </row>
    <row r="13" spans="1:10">
      <c r="A13" s="7">
        <v>8</v>
      </c>
      <c r="B13" s="10" t="s">
        <v>109</v>
      </c>
      <c r="C13" s="2" t="s">
        <v>108</v>
      </c>
      <c r="D13" s="2">
        <v>5</v>
      </c>
      <c r="E13" s="2"/>
      <c r="F13" s="7"/>
      <c r="G13" s="3"/>
      <c r="H13" s="2"/>
      <c r="I13" s="7"/>
      <c r="J13" s="2"/>
    </row>
    <row r="14" spans="1:10">
      <c r="A14" s="7">
        <v>9</v>
      </c>
      <c r="B14" s="10" t="s">
        <v>110</v>
      </c>
      <c r="C14" s="2" t="s">
        <v>108</v>
      </c>
      <c r="D14" s="2">
        <v>16</v>
      </c>
      <c r="E14" s="2"/>
      <c r="F14" s="7"/>
      <c r="G14" s="3"/>
      <c r="H14" s="2"/>
      <c r="I14" s="7"/>
      <c r="J14" s="2"/>
    </row>
    <row r="15" spans="1:10">
      <c r="A15" s="7">
        <v>10</v>
      </c>
      <c r="B15" s="10" t="s">
        <v>111</v>
      </c>
      <c r="C15" s="2" t="s">
        <v>108</v>
      </c>
      <c r="D15" s="2">
        <v>2</v>
      </c>
      <c r="E15" s="2"/>
      <c r="F15" s="7"/>
      <c r="G15" s="3"/>
      <c r="H15" s="2"/>
      <c r="I15" s="7"/>
      <c r="J15" s="2"/>
    </row>
    <row r="16" spans="1:10" ht="21.6" customHeight="1">
      <c r="A16" s="7">
        <v>11</v>
      </c>
      <c r="B16" s="10" t="s">
        <v>112</v>
      </c>
      <c r="C16" s="2" t="s">
        <v>113</v>
      </c>
      <c r="D16" s="2">
        <v>20</v>
      </c>
      <c r="E16" s="2"/>
      <c r="F16" s="7"/>
      <c r="G16" s="3"/>
      <c r="H16" s="2"/>
      <c r="I16" s="7"/>
      <c r="J16" s="2"/>
    </row>
    <row r="17" spans="1:10" ht="36" customHeight="1">
      <c r="A17" s="7">
        <v>12</v>
      </c>
      <c r="B17" s="10" t="s">
        <v>114</v>
      </c>
      <c r="C17" s="2" t="s">
        <v>13</v>
      </c>
      <c r="D17" s="2">
        <v>12</v>
      </c>
      <c r="E17" s="2"/>
      <c r="F17" s="7"/>
      <c r="G17" s="3"/>
      <c r="H17" s="2"/>
      <c r="I17" s="7"/>
      <c r="J17" s="2"/>
    </row>
    <row r="18" spans="1:10" ht="42.95" customHeight="1">
      <c r="A18" s="7">
        <v>13</v>
      </c>
      <c r="B18" s="10" t="s">
        <v>115</v>
      </c>
      <c r="C18" s="2" t="s">
        <v>13</v>
      </c>
      <c r="D18" s="2">
        <v>25</v>
      </c>
      <c r="E18" s="2"/>
      <c r="F18" s="7"/>
      <c r="G18" s="3"/>
      <c r="H18" s="2"/>
      <c r="I18" s="7"/>
      <c r="J18" s="2"/>
    </row>
    <row r="19" spans="1:10" ht="42.95" customHeight="1">
      <c r="A19" s="7">
        <v>14</v>
      </c>
      <c r="B19" s="10" t="s">
        <v>116</v>
      </c>
      <c r="C19" s="2" t="s">
        <v>13</v>
      </c>
      <c r="D19" s="2">
        <v>10</v>
      </c>
      <c r="E19" s="2"/>
      <c r="F19" s="7"/>
      <c r="G19" s="3"/>
      <c r="H19" s="2"/>
      <c r="I19" s="7"/>
      <c r="J19" s="2"/>
    </row>
    <row r="20" spans="1:10">
      <c r="A20" s="7">
        <v>15</v>
      </c>
      <c r="B20" s="10" t="s">
        <v>117</v>
      </c>
      <c r="C20" s="2" t="s">
        <v>118</v>
      </c>
      <c r="D20" s="2">
        <v>50</v>
      </c>
      <c r="E20" s="2"/>
      <c r="F20" s="7"/>
      <c r="G20" s="3"/>
      <c r="H20" s="2"/>
      <c r="I20" s="7"/>
      <c r="J20" s="2"/>
    </row>
    <row r="21" spans="1:10">
      <c r="A21" s="7">
        <v>16</v>
      </c>
      <c r="B21" s="10" t="s">
        <v>119</v>
      </c>
      <c r="C21" s="2" t="s">
        <v>118</v>
      </c>
      <c r="D21" s="2">
        <v>50</v>
      </c>
      <c r="E21" s="2"/>
      <c r="F21" s="7"/>
      <c r="G21" s="3"/>
      <c r="H21" s="2"/>
      <c r="I21" s="7"/>
      <c r="J21" s="2"/>
    </row>
    <row r="22" spans="1:10">
      <c r="A22" s="7">
        <v>17</v>
      </c>
      <c r="B22" s="10" t="s">
        <v>120</v>
      </c>
      <c r="C22" s="2" t="s">
        <v>13</v>
      </c>
      <c r="D22" s="2">
        <v>10</v>
      </c>
      <c r="E22" s="2"/>
      <c r="F22" s="7"/>
      <c r="G22" s="3"/>
      <c r="H22" s="2"/>
      <c r="I22" s="7"/>
      <c r="J22" s="2"/>
    </row>
    <row r="23" spans="1:10">
      <c r="A23" s="7">
        <v>18</v>
      </c>
      <c r="B23" s="10" t="s">
        <v>121</v>
      </c>
      <c r="C23" s="2" t="s">
        <v>13</v>
      </c>
      <c r="D23" s="2">
        <v>200</v>
      </c>
      <c r="E23" s="2"/>
      <c r="F23" s="7"/>
      <c r="G23" s="3"/>
      <c r="H23" s="2"/>
      <c r="I23" s="7"/>
      <c r="J23" s="2"/>
    </row>
    <row r="24" spans="1:10">
      <c r="A24" s="7">
        <v>19</v>
      </c>
      <c r="B24" s="10" t="s">
        <v>122</v>
      </c>
      <c r="C24" s="2" t="s">
        <v>13</v>
      </c>
      <c r="D24" s="2">
        <v>20</v>
      </c>
      <c r="E24" s="2"/>
      <c r="F24" s="7"/>
      <c r="G24" s="3"/>
      <c r="H24" s="2"/>
      <c r="I24" s="7"/>
      <c r="J24" s="2"/>
    </row>
    <row r="25" spans="1:10">
      <c r="A25" s="7">
        <v>20</v>
      </c>
      <c r="B25" s="10" t="s">
        <v>123</v>
      </c>
      <c r="C25" s="2" t="s">
        <v>13</v>
      </c>
      <c r="D25" s="2">
        <v>60</v>
      </c>
      <c r="E25" s="2"/>
      <c r="F25" s="7"/>
      <c r="G25" s="3"/>
      <c r="H25" s="2"/>
      <c r="I25" s="7"/>
      <c r="J25" s="2"/>
    </row>
    <row r="26" spans="1:10">
      <c r="A26" s="7">
        <v>21</v>
      </c>
      <c r="B26" s="10" t="s">
        <v>124</v>
      </c>
      <c r="C26" s="2" t="s">
        <v>13</v>
      </c>
      <c r="D26" s="2">
        <v>500</v>
      </c>
      <c r="E26" s="2"/>
      <c r="F26" s="7"/>
      <c r="G26" s="3"/>
      <c r="H26" s="2"/>
      <c r="I26" s="7"/>
      <c r="J26" s="2"/>
    </row>
    <row r="27" spans="1:10">
      <c r="A27" s="7">
        <v>22</v>
      </c>
      <c r="B27" s="10" t="s">
        <v>125</v>
      </c>
      <c r="C27" s="2" t="s">
        <v>13</v>
      </c>
      <c r="D27" s="2">
        <v>25</v>
      </c>
      <c r="E27" s="2"/>
      <c r="F27" s="7"/>
      <c r="G27" s="3"/>
      <c r="H27" s="2"/>
      <c r="I27" s="7"/>
      <c r="J27" s="2"/>
    </row>
    <row r="28" spans="1:10">
      <c r="A28" s="7">
        <v>23</v>
      </c>
      <c r="B28" s="10" t="s">
        <v>126</v>
      </c>
      <c r="C28" s="2" t="s">
        <v>13</v>
      </c>
      <c r="D28" s="2">
        <v>20</v>
      </c>
      <c r="E28" s="2"/>
      <c r="F28" s="7"/>
      <c r="G28" s="3"/>
      <c r="H28" s="2"/>
      <c r="I28" s="7"/>
      <c r="J28" s="2"/>
    </row>
    <row r="29" spans="1:10">
      <c r="A29" s="7">
        <v>24</v>
      </c>
      <c r="B29" s="10" t="s">
        <v>127</v>
      </c>
      <c r="C29" s="2" t="s">
        <v>13</v>
      </c>
      <c r="D29" s="2">
        <v>420</v>
      </c>
      <c r="E29" s="2"/>
      <c r="F29" s="7"/>
      <c r="G29" s="3"/>
      <c r="H29" s="2"/>
      <c r="I29" s="7"/>
      <c r="J29" s="2"/>
    </row>
    <row r="30" spans="1:10">
      <c r="A30" s="7">
        <v>25</v>
      </c>
      <c r="B30" s="10" t="s">
        <v>128</v>
      </c>
      <c r="C30" s="2" t="s">
        <v>13</v>
      </c>
      <c r="D30" s="2">
        <v>80</v>
      </c>
      <c r="E30" s="2"/>
      <c r="F30" s="7"/>
      <c r="G30" s="3"/>
      <c r="H30" s="2"/>
      <c r="I30" s="7"/>
      <c r="J30" s="2"/>
    </row>
    <row r="31" spans="1:10">
      <c r="A31" s="7">
        <v>26</v>
      </c>
      <c r="B31" s="10" t="s">
        <v>129</v>
      </c>
      <c r="C31" s="2" t="s">
        <v>13</v>
      </c>
      <c r="D31" s="2">
        <v>1000</v>
      </c>
      <c r="E31" s="2"/>
      <c r="F31" s="7"/>
      <c r="G31" s="3"/>
      <c r="H31" s="2"/>
      <c r="I31" s="7"/>
      <c r="J31" s="2"/>
    </row>
    <row r="32" spans="1:10" ht="30" customHeight="1">
      <c r="A32" s="7">
        <v>27</v>
      </c>
      <c r="B32" s="10" t="s">
        <v>130</v>
      </c>
      <c r="C32" s="2" t="s">
        <v>13</v>
      </c>
      <c r="D32" s="2">
        <v>300</v>
      </c>
      <c r="E32" s="2"/>
      <c r="F32" s="7"/>
      <c r="G32" s="3"/>
      <c r="H32" s="2"/>
      <c r="I32" s="7"/>
      <c r="J32" s="2"/>
    </row>
    <row r="33" spans="1:10" ht="30">
      <c r="A33" s="7">
        <v>28</v>
      </c>
      <c r="B33" s="10" t="s">
        <v>131</v>
      </c>
      <c r="C33" s="2" t="s">
        <v>13</v>
      </c>
      <c r="D33" s="2">
        <v>8</v>
      </c>
      <c r="E33" s="2"/>
      <c r="F33" s="7"/>
      <c r="G33" s="3"/>
      <c r="H33" s="2"/>
      <c r="I33" s="7"/>
      <c r="J33" s="2"/>
    </row>
    <row r="34" spans="1:10" ht="30">
      <c r="A34" s="7">
        <v>29</v>
      </c>
      <c r="B34" s="10" t="s">
        <v>132</v>
      </c>
      <c r="C34" s="2" t="s">
        <v>13</v>
      </c>
      <c r="D34" s="2">
        <v>30</v>
      </c>
      <c r="E34" s="2"/>
      <c r="F34" s="7"/>
      <c r="G34" s="3"/>
      <c r="H34" s="2"/>
      <c r="I34" s="7"/>
      <c r="J34" s="2"/>
    </row>
    <row r="35" spans="1:10" ht="30">
      <c r="A35" s="7">
        <v>30</v>
      </c>
      <c r="B35" s="10" t="s">
        <v>133</v>
      </c>
      <c r="C35" s="2" t="s">
        <v>13</v>
      </c>
      <c r="D35" s="2">
        <v>70</v>
      </c>
      <c r="E35" s="2"/>
      <c r="F35" s="7"/>
      <c r="G35" s="3"/>
      <c r="H35" s="2"/>
      <c r="I35" s="7"/>
      <c r="J35" s="2"/>
    </row>
    <row r="36" spans="1:10">
      <c r="A36" s="7">
        <v>31</v>
      </c>
      <c r="B36" s="10" t="s">
        <v>134</v>
      </c>
      <c r="C36" s="2" t="s">
        <v>13</v>
      </c>
      <c r="D36" s="2">
        <v>40</v>
      </c>
      <c r="E36" s="2"/>
      <c r="F36" s="7"/>
      <c r="G36" s="3"/>
      <c r="H36" s="2"/>
      <c r="I36" s="7"/>
      <c r="J36" s="2"/>
    </row>
    <row r="37" spans="1:10">
      <c r="A37" s="7">
        <v>32</v>
      </c>
      <c r="B37" s="10" t="s">
        <v>135</v>
      </c>
      <c r="C37" s="2" t="s">
        <v>13</v>
      </c>
      <c r="D37" s="2">
        <v>220</v>
      </c>
      <c r="E37" s="2"/>
      <c r="F37" s="7"/>
      <c r="G37" s="3"/>
      <c r="H37" s="2"/>
      <c r="I37" s="7"/>
      <c r="J37" s="2"/>
    </row>
    <row r="38" spans="1:10">
      <c r="A38" s="2"/>
      <c r="B38" s="2" t="s">
        <v>71</v>
      </c>
      <c r="C38" s="2"/>
      <c r="D38" s="2"/>
      <c r="E38" s="2"/>
      <c r="F38" s="2">
        <f>SUM(F6:F37)</f>
        <v>0</v>
      </c>
      <c r="G38" s="2"/>
      <c r="H38" s="2"/>
      <c r="I38" s="2">
        <f>SUM(I6:I37)</f>
        <v>0</v>
      </c>
      <c r="J38" s="2"/>
    </row>
    <row r="40" spans="1:10">
      <c r="B40" t="s">
        <v>72</v>
      </c>
      <c r="H40" t="s">
        <v>73</v>
      </c>
    </row>
    <row r="41" spans="1:10">
      <c r="B41" t="s">
        <v>74</v>
      </c>
      <c r="I41" t="s">
        <v>75</v>
      </c>
    </row>
  </sheetData>
  <pageMargins left="0.74791666666666701" right="0.74791666666666701" top="0.98402777777777795" bottom="0.98402777777777795" header="0.511811023622047" footer="0.511811023622047"/>
  <pageSetup paperSize="9" scale="6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48"/>
  <sheetViews>
    <sheetView topLeftCell="A31" zoomScaleNormal="100" workbookViewId="0">
      <selection activeCell="J5" sqref="J5"/>
    </sheetView>
  </sheetViews>
  <sheetFormatPr defaultColWidth="8" defaultRowHeight="15"/>
  <cols>
    <col min="1" max="1" width="3.42578125" customWidth="1"/>
    <col min="2" max="2" width="70.7109375" customWidth="1"/>
    <col min="3" max="3" width="10" customWidth="1"/>
    <col min="4" max="4" width="6.28515625" customWidth="1"/>
    <col min="5" max="5" width="12.140625" customWidth="1"/>
    <col min="6" max="6" width="12.85546875" customWidth="1"/>
    <col min="7" max="7" width="7" customWidth="1"/>
    <col min="8" max="8" width="12.140625" customWidth="1"/>
    <col min="9" max="9" width="11.7109375" customWidth="1"/>
    <col min="10" max="10" width="15.85546875" customWidth="1"/>
  </cols>
  <sheetData>
    <row r="2" spans="1:10" s="49" customFormat="1">
      <c r="B2" s="49" t="s">
        <v>1304</v>
      </c>
    </row>
    <row r="3" spans="1:10">
      <c r="B3" t="s">
        <v>0</v>
      </c>
    </row>
    <row r="4" spans="1:10">
      <c r="A4" s="2" t="s">
        <v>136</v>
      </c>
      <c r="B4" s="2"/>
      <c r="C4" s="2"/>
      <c r="D4" s="2"/>
      <c r="E4" s="2"/>
      <c r="F4" s="2"/>
      <c r="G4" s="2"/>
      <c r="H4" s="2"/>
      <c r="I4" s="2"/>
      <c r="J4" s="2"/>
    </row>
    <row r="5" spans="1:10" s="5" customFormat="1" ht="60">
      <c r="A5" s="6" t="s">
        <v>2</v>
      </c>
      <c r="B5" s="6" t="s">
        <v>3</v>
      </c>
      <c r="C5" s="6" t="s">
        <v>4</v>
      </c>
      <c r="D5" s="6" t="s">
        <v>5</v>
      </c>
      <c r="E5" s="6" t="s">
        <v>6</v>
      </c>
      <c r="F5" s="6" t="s">
        <v>7</v>
      </c>
      <c r="G5" s="6" t="s">
        <v>8</v>
      </c>
      <c r="H5" s="6" t="s">
        <v>9</v>
      </c>
      <c r="I5" s="6" t="s">
        <v>10</v>
      </c>
      <c r="J5" s="6" t="s">
        <v>725</v>
      </c>
    </row>
    <row r="6" spans="1:10">
      <c r="A6" s="2">
        <v>1</v>
      </c>
      <c r="B6" s="12" t="s">
        <v>137</v>
      </c>
      <c r="C6" s="2" t="s">
        <v>13</v>
      </c>
      <c r="D6" s="2">
        <v>4</v>
      </c>
      <c r="E6" s="2"/>
      <c r="F6" s="2"/>
      <c r="G6" s="3"/>
      <c r="H6" s="2"/>
      <c r="I6" s="2"/>
      <c r="J6" s="2"/>
    </row>
    <row r="7" spans="1:10">
      <c r="A7" s="2">
        <v>2</v>
      </c>
      <c r="B7" s="12" t="s">
        <v>138</v>
      </c>
      <c r="C7" s="2" t="s">
        <v>13</v>
      </c>
      <c r="D7" s="2">
        <v>25</v>
      </c>
      <c r="E7" s="2"/>
      <c r="F7" s="2"/>
      <c r="G7" s="3"/>
      <c r="H7" s="2"/>
      <c r="I7" s="11"/>
      <c r="J7" s="2"/>
    </row>
    <row r="8" spans="1:10">
      <c r="A8" s="11">
        <v>3</v>
      </c>
      <c r="B8" s="12" t="s">
        <v>139</v>
      </c>
      <c r="C8" s="2" t="s">
        <v>13</v>
      </c>
      <c r="D8" s="2">
        <v>25</v>
      </c>
      <c r="E8" s="2"/>
      <c r="F8" s="2"/>
      <c r="G8" s="3"/>
      <c r="H8" s="2"/>
      <c r="I8" s="11"/>
      <c r="J8" s="2"/>
    </row>
    <row r="9" spans="1:10">
      <c r="A9" s="11">
        <v>4</v>
      </c>
      <c r="B9" s="12" t="s">
        <v>140</v>
      </c>
      <c r="C9" s="2" t="s">
        <v>13</v>
      </c>
      <c r="D9" s="2">
        <v>20</v>
      </c>
      <c r="E9" s="2"/>
      <c r="F9" s="2"/>
      <c r="G9" s="3"/>
      <c r="H9" s="2"/>
      <c r="I9" s="11"/>
      <c r="J9" s="2"/>
    </row>
    <row r="10" spans="1:10">
      <c r="A10" s="11">
        <v>5</v>
      </c>
      <c r="B10" s="12" t="s">
        <v>141</v>
      </c>
      <c r="C10" s="2" t="s">
        <v>13</v>
      </c>
      <c r="D10" s="2">
        <v>30</v>
      </c>
      <c r="E10" s="2"/>
      <c r="F10" s="2"/>
      <c r="G10" s="3"/>
      <c r="H10" s="2"/>
      <c r="I10" s="11"/>
      <c r="J10" s="2"/>
    </row>
    <row r="11" spans="1:10">
      <c r="A11" s="11">
        <v>6</v>
      </c>
      <c r="B11" s="12" t="s">
        <v>142</v>
      </c>
      <c r="C11" s="2" t="s">
        <v>13</v>
      </c>
      <c r="D11" s="2">
        <v>20</v>
      </c>
      <c r="E11" s="2"/>
      <c r="F11" s="2"/>
      <c r="G11" s="3"/>
      <c r="H11" s="2"/>
      <c r="I11" s="11"/>
      <c r="J11" s="2"/>
    </row>
    <row r="12" spans="1:10">
      <c r="A12" s="11">
        <v>7</v>
      </c>
      <c r="B12" s="12" t="s">
        <v>143</v>
      </c>
      <c r="C12" s="2" t="s">
        <v>13</v>
      </c>
      <c r="D12" s="2">
        <v>20</v>
      </c>
      <c r="E12" s="2"/>
      <c r="F12" s="2"/>
      <c r="G12" s="3"/>
      <c r="H12" s="2"/>
      <c r="I12" s="11"/>
      <c r="J12" s="2"/>
    </row>
    <row r="13" spans="1:10">
      <c r="A13" s="11">
        <v>8</v>
      </c>
      <c r="B13" s="12" t="s">
        <v>144</v>
      </c>
      <c r="C13" s="2" t="s">
        <v>13</v>
      </c>
      <c r="D13" s="2">
        <v>45</v>
      </c>
      <c r="E13" s="2"/>
      <c r="F13" s="2"/>
      <c r="G13" s="3"/>
      <c r="H13" s="2"/>
      <c r="I13" s="11"/>
      <c r="J13" s="2"/>
    </row>
    <row r="14" spans="1:10">
      <c r="A14" s="11">
        <v>9</v>
      </c>
      <c r="B14" s="12" t="s">
        <v>145</v>
      </c>
      <c r="C14" s="2" t="s">
        <v>13</v>
      </c>
      <c r="D14" s="2">
        <v>20</v>
      </c>
      <c r="E14" s="2"/>
      <c r="F14" s="2"/>
      <c r="G14" s="3"/>
      <c r="H14" s="2"/>
      <c r="I14" s="11"/>
      <c r="J14" s="2"/>
    </row>
    <row r="15" spans="1:10">
      <c r="A15" s="11">
        <v>10</v>
      </c>
      <c r="B15" s="12" t="s">
        <v>146</v>
      </c>
      <c r="C15" s="2" t="s">
        <v>13</v>
      </c>
      <c r="D15" s="2">
        <v>15</v>
      </c>
      <c r="E15" s="2"/>
      <c r="F15" s="2"/>
      <c r="G15" s="3"/>
      <c r="H15" s="2"/>
      <c r="I15" s="11"/>
      <c r="J15" s="2"/>
    </row>
    <row r="16" spans="1:10">
      <c r="A16" s="11">
        <v>11</v>
      </c>
      <c r="B16" s="12" t="s">
        <v>147</v>
      </c>
      <c r="C16" s="2" t="s">
        <v>13</v>
      </c>
      <c r="D16" s="2">
        <v>20</v>
      </c>
      <c r="E16" s="2"/>
      <c r="F16" s="2"/>
      <c r="G16" s="3"/>
      <c r="H16" s="2"/>
      <c r="I16" s="11"/>
      <c r="J16" s="2"/>
    </row>
    <row r="17" spans="1:10">
      <c r="A17" s="11">
        <v>12</v>
      </c>
      <c r="B17" s="12" t="s">
        <v>148</v>
      </c>
      <c r="C17" s="2" t="s">
        <v>13</v>
      </c>
      <c r="D17" s="2">
        <v>60</v>
      </c>
      <c r="E17" s="2"/>
      <c r="F17" s="2"/>
      <c r="G17" s="3"/>
      <c r="H17" s="2"/>
      <c r="I17" s="11"/>
      <c r="J17" s="2"/>
    </row>
    <row r="18" spans="1:10" ht="57" customHeight="1">
      <c r="A18" s="11">
        <v>13</v>
      </c>
      <c r="B18" s="12" t="s">
        <v>149</v>
      </c>
      <c r="C18" s="2" t="s">
        <v>150</v>
      </c>
      <c r="D18" s="2">
        <v>12</v>
      </c>
      <c r="E18" s="2"/>
      <c r="F18" s="2"/>
      <c r="G18" s="3"/>
      <c r="H18" s="2"/>
      <c r="I18" s="11"/>
      <c r="J18" s="2"/>
    </row>
    <row r="19" spans="1:10" ht="45">
      <c r="A19" s="11">
        <v>14</v>
      </c>
      <c r="B19" s="12" t="s">
        <v>151</v>
      </c>
      <c r="C19" s="2" t="s">
        <v>152</v>
      </c>
      <c r="D19" s="2">
        <v>15</v>
      </c>
      <c r="E19" s="2"/>
      <c r="F19" s="2"/>
      <c r="G19" s="3"/>
      <c r="H19" s="2"/>
      <c r="I19" s="11"/>
      <c r="J19" s="2"/>
    </row>
    <row r="20" spans="1:10" ht="45">
      <c r="A20" s="11">
        <v>15</v>
      </c>
      <c r="B20" s="12" t="s">
        <v>153</v>
      </c>
      <c r="C20" s="2" t="s">
        <v>154</v>
      </c>
      <c r="D20" s="2">
        <v>5</v>
      </c>
      <c r="E20" s="2"/>
      <c r="F20" s="2"/>
      <c r="G20" s="3"/>
      <c r="H20" s="2"/>
      <c r="I20" s="11"/>
      <c r="J20" s="2"/>
    </row>
    <row r="21" spans="1:10">
      <c r="A21" s="11">
        <v>16</v>
      </c>
      <c r="B21" s="12" t="s">
        <v>155</v>
      </c>
      <c r="C21" s="2" t="s">
        <v>156</v>
      </c>
      <c r="D21" s="2">
        <v>6</v>
      </c>
      <c r="E21" s="2"/>
      <c r="F21" s="2"/>
      <c r="G21" s="3"/>
      <c r="H21" s="2"/>
      <c r="I21" s="11"/>
      <c r="J21" s="2"/>
    </row>
    <row r="22" spans="1:10" ht="114.75" customHeight="1">
      <c r="A22" s="11">
        <v>17</v>
      </c>
      <c r="B22" s="12" t="s">
        <v>157</v>
      </c>
      <c r="C22" s="2" t="s">
        <v>158</v>
      </c>
      <c r="D22" s="2">
        <v>16</v>
      </c>
      <c r="E22" s="2"/>
      <c r="F22" s="2"/>
      <c r="G22" s="3"/>
      <c r="H22" s="2"/>
      <c r="I22" s="11"/>
      <c r="J22" s="2"/>
    </row>
    <row r="23" spans="1:10">
      <c r="A23" s="11">
        <v>18</v>
      </c>
      <c r="B23" s="12" t="s">
        <v>159</v>
      </c>
      <c r="C23" s="2" t="s">
        <v>13</v>
      </c>
      <c r="D23" s="2">
        <v>10</v>
      </c>
      <c r="E23" s="2"/>
      <c r="F23" s="2"/>
      <c r="G23" s="3"/>
      <c r="H23" s="2"/>
      <c r="I23" s="11"/>
      <c r="J23" s="2"/>
    </row>
    <row r="24" spans="1:10">
      <c r="A24" s="11">
        <v>19</v>
      </c>
      <c r="B24" s="12" t="s">
        <v>160</v>
      </c>
      <c r="C24" s="2" t="s">
        <v>161</v>
      </c>
      <c r="D24" s="2">
        <v>20</v>
      </c>
      <c r="E24" s="2"/>
      <c r="F24" s="2"/>
      <c r="G24" s="3"/>
      <c r="H24" s="2"/>
      <c r="I24" s="11"/>
      <c r="J24" s="2"/>
    </row>
    <row r="25" spans="1:10">
      <c r="A25" s="11">
        <v>20</v>
      </c>
      <c r="B25" s="12" t="s">
        <v>162</v>
      </c>
      <c r="C25" s="2" t="s">
        <v>161</v>
      </c>
      <c r="D25" s="2">
        <v>20</v>
      </c>
      <c r="E25" s="2"/>
      <c r="F25" s="2"/>
      <c r="G25" s="3"/>
      <c r="H25" s="2"/>
      <c r="I25" s="11"/>
      <c r="J25" s="2"/>
    </row>
    <row r="26" spans="1:10">
      <c r="A26" s="11">
        <v>21</v>
      </c>
      <c r="B26" s="12" t="s">
        <v>163</v>
      </c>
      <c r="C26" s="2" t="s">
        <v>161</v>
      </c>
      <c r="D26" s="2">
        <v>20</v>
      </c>
      <c r="E26" s="2"/>
      <c r="F26" s="2"/>
      <c r="G26" s="3"/>
      <c r="H26" s="2"/>
      <c r="I26" s="11"/>
      <c r="J26" s="2"/>
    </row>
    <row r="27" spans="1:10">
      <c r="A27" s="11">
        <v>22</v>
      </c>
      <c r="B27" s="12" t="s">
        <v>164</v>
      </c>
      <c r="C27" s="2" t="s">
        <v>161</v>
      </c>
      <c r="D27" s="2">
        <v>20</v>
      </c>
      <c r="E27" s="2"/>
      <c r="F27" s="2"/>
      <c r="G27" s="3"/>
      <c r="H27" s="2"/>
      <c r="I27" s="11"/>
      <c r="J27" s="2"/>
    </row>
    <row r="28" spans="1:10">
      <c r="A28" s="11">
        <v>23</v>
      </c>
      <c r="B28" s="12" t="s">
        <v>165</v>
      </c>
      <c r="C28" s="2" t="s">
        <v>161</v>
      </c>
      <c r="D28" s="2">
        <v>20</v>
      </c>
      <c r="E28" s="2"/>
      <c r="F28" s="2"/>
      <c r="G28" s="3"/>
      <c r="H28" s="2"/>
      <c r="I28" s="11"/>
      <c r="J28" s="2"/>
    </row>
    <row r="29" spans="1:10">
      <c r="A29" s="11">
        <v>24</v>
      </c>
      <c r="B29" s="12" t="s">
        <v>166</v>
      </c>
      <c r="C29" s="2" t="s">
        <v>161</v>
      </c>
      <c r="D29" s="2">
        <v>20</v>
      </c>
      <c r="E29" s="2"/>
      <c r="F29" s="2"/>
      <c r="G29" s="3"/>
      <c r="H29" s="2"/>
      <c r="I29" s="11"/>
      <c r="J29" s="2"/>
    </row>
    <row r="30" spans="1:10">
      <c r="A30" s="11">
        <v>25</v>
      </c>
      <c r="B30" s="12" t="s">
        <v>167</v>
      </c>
      <c r="C30" s="2" t="s">
        <v>161</v>
      </c>
      <c r="D30" s="2">
        <v>20</v>
      </c>
      <c r="E30" s="2"/>
      <c r="F30" s="2"/>
      <c r="G30" s="3"/>
      <c r="H30" s="2"/>
      <c r="I30" s="11"/>
      <c r="J30" s="2"/>
    </row>
    <row r="31" spans="1:10">
      <c r="A31" s="11">
        <v>26</v>
      </c>
      <c r="B31" s="12" t="s">
        <v>168</v>
      </c>
      <c r="C31" s="2" t="s">
        <v>161</v>
      </c>
      <c r="D31" s="2">
        <v>20</v>
      </c>
      <c r="E31" s="2"/>
      <c r="F31" s="2"/>
      <c r="G31" s="3"/>
      <c r="H31" s="2"/>
      <c r="I31" s="11"/>
      <c r="J31" s="2"/>
    </row>
    <row r="32" spans="1:10">
      <c r="A32" s="11">
        <v>27</v>
      </c>
      <c r="B32" s="12" t="s">
        <v>169</v>
      </c>
      <c r="C32" s="2" t="s">
        <v>161</v>
      </c>
      <c r="D32" s="2">
        <v>20</v>
      </c>
      <c r="E32" s="2"/>
      <c r="F32" s="2"/>
      <c r="G32" s="3"/>
      <c r="H32" s="2"/>
      <c r="I32" s="11"/>
      <c r="J32" s="2"/>
    </row>
    <row r="33" spans="1:10">
      <c r="A33" s="2"/>
      <c r="B33" s="2" t="s">
        <v>71</v>
      </c>
      <c r="C33" s="2"/>
      <c r="D33" s="2"/>
      <c r="E33" s="2"/>
      <c r="F33" s="13">
        <f>SUM(F6:F32)</f>
        <v>0</v>
      </c>
      <c r="G33" s="13"/>
      <c r="H33" s="13"/>
      <c r="I33" s="13">
        <f>SUM(I6:I32)</f>
        <v>0</v>
      </c>
      <c r="J33" s="2"/>
    </row>
    <row r="35" spans="1:10">
      <c r="B35" t="s">
        <v>170</v>
      </c>
    </row>
    <row r="36" spans="1:10">
      <c r="B36" t="s">
        <v>171</v>
      </c>
    </row>
    <row r="37" spans="1:10">
      <c r="A37" t="s">
        <v>172</v>
      </c>
      <c r="B37" t="s">
        <v>173</v>
      </c>
    </row>
    <row r="38" spans="1:10">
      <c r="A38" t="s">
        <v>172</v>
      </c>
      <c r="B38" t="s">
        <v>174</v>
      </c>
    </row>
    <row r="39" spans="1:10">
      <c r="A39" t="s">
        <v>172</v>
      </c>
      <c r="B39" t="s">
        <v>175</v>
      </c>
    </row>
    <row r="40" spans="1:10">
      <c r="A40" t="s">
        <v>172</v>
      </c>
      <c r="B40" t="s">
        <v>176</v>
      </c>
    </row>
    <row r="41" spans="1:10">
      <c r="A41" t="s">
        <v>172</v>
      </c>
      <c r="B41" t="s">
        <v>177</v>
      </c>
    </row>
    <row r="42" spans="1:10">
      <c r="A42" t="s">
        <v>172</v>
      </c>
      <c r="B42" t="s">
        <v>178</v>
      </c>
    </row>
    <row r="43" spans="1:10">
      <c r="B43" t="s">
        <v>179</v>
      </c>
    </row>
    <row r="44" spans="1:10">
      <c r="A44" t="s">
        <v>172</v>
      </c>
      <c r="B44" t="s">
        <v>180</v>
      </c>
    </row>
    <row r="45" spans="1:10">
      <c r="A45" t="s">
        <v>172</v>
      </c>
      <c r="B45" t="s">
        <v>181</v>
      </c>
    </row>
    <row r="47" spans="1:10">
      <c r="B47" t="s">
        <v>72</v>
      </c>
      <c r="H47" t="s">
        <v>73</v>
      </c>
    </row>
    <row r="48" spans="1:10">
      <c r="B48" t="s">
        <v>74</v>
      </c>
      <c r="H48" t="s">
        <v>75</v>
      </c>
    </row>
  </sheetData>
  <pageMargins left="0.74791666666666701" right="0.74791666666666701" top="0.98402777777777795" bottom="0.98402777777777795" header="0.511811023622047" footer="0.511811023622047"/>
  <pageSetup paperSize="9" scale="62"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21"/>
  <sheetViews>
    <sheetView topLeftCell="A13" zoomScale="95" zoomScaleNormal="95" workbookViewId="0">
      <selection activeCell="J5" sqref="J5"/>
    </sheetView>
  </sheetViews>
  <sheetFormatPr defaultColWidth="11.140625" defaultRowHeight="15"/>
  <cols>
    <col min="1" max="1" width="3.42578125" customWidth="1"/>
    <col min="2" max="2" width="92.28515625" customWidth="1"/>
    <col min="3" max="3" width="10" customWidth="1"/>
    <col min="4" max="4" width="7" customWidth="1"/>
    <col min="5" max="5" width="12.140625" customWidth="1"/>
    <col min="6" max="6" width="12.5703125" customWidth="1"/>
    <col min="7" max="7" width="7" customWidth="1"/>
    <col min="8" max="8" width="12.140625" customWidth="1"/>
    <col min="9" max="9" width="13.42578125" customWidth="1"/>
    <col min="10" max="10" width="24.140625" customWidth="1"/>
  </cols>
  <sheetData>
    <row r="2" spans="1:10" s="49" customFormat="1">
      <c r="B2" s="49" t="s">
        <v>1304</v>
      </c>
    </row>
    <row r="3" spans="1:10">
      <c r="B3" t="s">
        <v>0</v>
      </c>
    </row>
    <row r="4" spans="1:10">
      <c r="A4" t="s">
        <v>182</v>
      </c>
    </row>
    <row r="5" spans="1:10" ht="45">
      <c r="A5" s="6" t="s">
        <v>2</v>
      </c>
      <c r="B5" s="6" t="s">
        <v>3</v>
      </c>
      <c r="C5" s="6" t="s">
        <v>4</v>
      </c>
      <c r="D5" s="6" t="s">
        <v>5</v>
      </c>
      <c r="E5" s="6" t="s">
        <v>6</v>
      </c>
      <c r="F5" s="6" t="s">
        <v>7</v>
      </c>
      <c r="G5" s="6" t="s">
        <v>8</v>
      </c>
      <c r="H5" s="6" t="s">
        <v>9</v>
      </c>
      <c r="I5" s="6" t="s">
        <v>10</v>
      </c>
      <c r="J5" s="6" t="s">
        <v>725</v>
      </c>
    </row>
    <row r="6" spans="1:10" ht="201" customHeight="1">
      <c r="A6" s="4">
        <v>1</v>
      </c>
      <c r="B6" s="4" t="s">
        <v>183</v>
      </c>
      <c r="C6" s="4" t="s">
        <v>154</v>
      </c>
      <c r="D6" s="4">
        <v>2500</v>
      </c>
      <c r="E6" s="4"/>
      <c r="F6" s="4"/>
      <c r="G6" s="16"/>
      <c r="H6" s="4"/>
      <c r="I6" s="4"/>
      <c r="J6" s="4"/>
    </row>
    <row r="7" spans="1:10" ht="189.75" customHeight="1">
      <c r="A7" s="4">
        <v>2</v>
      </c>
      <c r="B7" s="4" t="s">
        <v>184</v>
      </c>
      <c r="C7" s="4" t="s">
        <v>185</v>
      </c>
      <c r="D7" s="4">
        <v>32000</v>
      </c>
      <c r="E7" s="4"/>
      <c r="F7" s="4"/>
      <c r="G7" s="16"/>
      <c r="H7" s="4"/>
      <c r="I7" s="15"/>
      <c r="J7" s="4"/>
    </row>
    <row r="8" spans="1:10" ht="252.75" customHeight="1">
      <c r="A8" s="12">
        <v>3</v>
      </c>
      <c r="B8" s="4" t="s">
        <v>186</v>
      </c>
      <c r="C8" s="4" t="s">
        <v>154</v>
      </c>
      <c r="D8" s="4">
        <v>2000</v>
      </c>
      <c r="E8" s="4"/>
      <c r="F8" s="4"/>
      <c r="G8" s="16"/>
      <c r="H8" s="4"/>
      <c r="I8" s="15"/>
      <c r="J8" s="4"/>
    </row>
    <row r="9" spans="1:10" ht="255" customHeight="1">
      <c r="A9" s="12">
        <v>4</v>
      </c>
      <c r="B9" s="4" t="s">
        <v>1289</v>
      </c>
      <c r="C9" s="12" t="s">
        <v>154</v>
      </c>
      <c r="D9" s="4">
        <v>2000</v>
      </c>
      <c r="E9" s="4"/>
      <c r="F9" s="4"/>
      <c r="G9" s="16"/>
      <c r="H9" s="4"/>
      <c r="I9" s="15"/>
      <c r="J9" s="4"/>
    </row>
    <row r="10" spans="1:10" ht="194.25" customHeight="1">
      <c r="A10" s="12">
        <v>5</v>
      </c>
      <c r="B10" s="4" t="s">
        <v>187</v>
      </c>
      <c r="C10" s="4" t="s">
        <v>188</v>
      </c>
      <c r="D10" s="4">
        <v>1000</v>
      </c>
      <c r="E10" s="4"/>
      <c r="F10" s="4"/>
      <c r="G10" s="16"/>
      <c r="H10" s="4"/>
      <c r="I10" s="15"/>
      <c r="J10" s="4"/>
    </row>
    <row r="11" spans="1:10" ht="35.1" customHeight="1">
      <c r="A11" s="12">
        <v>6</v>
      </c>
      <c r="B11" s="4" t="s">
        <v>189</v>
      </c>
      <c r="C11" s="4" t="s">
        <v>190</v>
      </c>
      <c r="D11" s="4">
        <v>1000</v>
      </c>
      <c r="E11" s="4"/>
      <c r="F11" s="4"/>
      <c r="G11" s="16"/>
      <c r="H11" s="4"/>
      <c r="I11" s="15"/>
      <c r="J11" s="4"/>
    </row>
    <row r="12" spans="1:10">
      <c r="A12" s="4"/>
      <c r="B12" s="4" t="s">
        <v>71</v>
      </c>
      <c r="C12" s="4"/>
      <c r="D12" s="4"/>
      <c r="E12" s="4"/>
      <c r="F12" s="19">
        <f>SUM(F6:F11)</f>
        <v>0</v>
      </c>
      <c r="G12" s="19"/>
      <c r="H12" s="19"/>
      <c r="I12" s="19">
        <f>SUM(I6:I11)</f>
        <v>0</v>
      </c>
      <c r="J12" s="4"/>
    </row>
    <row r="16" spans="1:10" ht="40.700000000000003" customHeight="1">
      <c r="B16" s="52"/>
      <c r="C16" s="52"/>
      <c r="D16" s="52"/>
      <c r="E16" s="52"/>
    </row>
    <row r="20" spans="2:8">
      <c r="B20" t="s">
        <v>72</v>
      </c>
      <c r="H20" t="s">
        <v>73</v>
      </c>
    </row>
    <row r="21" spans="2:8">
      <c r="B21" t="s">
        <v>74</v>
      </c>
      <c r="H21" t="s">
        <v>75</v>
      </c>
    </row>
  </sheetData>
  <mergeCells count="1">
    <mergeCell ref="B16:E16"/>
  </mergeCells>
  <pageMargins left="0.74791666666666701" right="0.74791666666666701" top="0.98402777777777795" bottom="0.98402777777777795" header="0.511811023622047" footer="0.511811023622047"/>
  <pageSetup paperSize="9" scale="42"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25"/>
  <sheetViews>
    <sheetView topLeftCell="A16" zoomScaleNormal="100" workbookViewId="0">
      <selection activeCell="J5" sqref="J5"/>
    </sheetView>
  </sheetViews>
  <sheetFormatPr defaultColWidth="8.28515625" defaultRowHeight="15"/>
  <cols>
    <col min="1" max="1" width="4" customWidth="1"/>
    <col min="2" max="2" width="75.140625" customWidth="1"/>
    <col min="3" max="3" width="9.42578125" customWidth="1"/>
    <col min="4" max="4" width="7" customWidth="1"/>
    <col min="5" max="5" width="12.5703125" customWidth="1"/>
    <col min="6" max="6" width="12.140625" customWidth="1"/>
    <col min="7" max="7" width="6.140625" customWidth="1"/>
    <col min="8" max="8" width="10.28515625" customWidth="1"/>
    <col min="9" max="9" width="15" customWidth="1"/>
    <col min="10" max="10" width="10.140625" customWidth="1"/>
  </cols>
  <sheetData>
    <row r="2" spans="1:10" s="49" customFormat="1">
      <c r="B2" s="49" t="s">
        <v>1304</v>
      </c>
    </row>
    <row r="3" spans="1:10">
      <c r="B3" t="s">
        <v>0</v>
      </c>
    </row>
    <row r="4" spans="1:10" ht="13.5" customHeight="1">
      <c r="B4" s="52" t="s">
        <v>191</v>
      </c>
      <c r="C4" s="52"/>
      <c r="D4" s="52"/>
      <c r="E4" s="52"/>
      <c r="F4" s="52"/>
    </row>
    <row r="5" spans="1:10" s="5" customFormat="1" ht="90">
      <c r="A5" s="6" t="s">
        <v>2</v>
      </c>
      <c r="B5" s="6" t="s">
        <v>3</v>
      </c>
      <c r="C5" s="6" t="s">
        <v>4</v>
      </c>
      <c r="D5" s="6" t="s">
        <v>5</v>
      </c>
      <c r="E5" s="6" t="s">
        <v>6</v>
      </c>
      <c r="F5" s="6" t="s">
        <v>7</v>
      </c>
      <c r="G5" s="6" t="s">
        <v>8</v>
      </c>
      <c r="H5" s="6" t="s">
        <v>9</v>
      </c>
      <c r="I5" s="6" t="s">
        <v>10</v>
      </c>
      <c r="J5" s="6" t="s">
        <v>725</v>
      </c>
    </row>
    <row r="6" spans="1:10" ht="30">
      <c r="A6" s="2">
        <v>1</v>
      </c>
      <c r="B6" s="15" t="s">
        <v>192</v>
      </c>
      <c r="C6" s="2" t="s">
        <v>13</v>
      </c>
      <c r="D6" s="2">
        <v>16000</v>
      </c>
      <c r="E6" s="2"/>
      <c r="F6" s="2"/>
      <c r="G6" s="3"/>
      <c r="H6" s="2"/>
      <c r="I6" s="2"/>
      <c r="J6" s="2"/>
    </row>
    <row r="7" spans="1:10" ht="70.5" customHeight="1">
      <c r="A7" s="2">
        <v>2</v>
      </c>
      <c r="B7" s="15" t="s">
        <v>193</v>
      </c>
      <c r="C7" s="2" t="s">
        <v>13</v>
      </c>
      <c r="D7" s="2">
        <v>6000</v>
      </c>
      <c r="E7" s="2"/>
      <c r="F7" s="14"/>
      <c r="G7" s="3"/>
      <c r="H7" s="2"/>
      <c r="I7" s="14"/>
      <c r="J7" s="2"/>
    </row>
    <row r="8" spans="1:10" ht="80.25" customHeight="1">
      <c r="A8" s="14">
        <v>3</v>
      </c>
      <c r="B8" s="15" t="s">
        <v>194</v>
      </c>
      <c r="C8" s="2" t="s">
        <v>13</v>
      </c>
      <c r="D8" s="2">
        <v>50000</v>
      </c>
      <c r="E8" s="2"/>
      <c r="F8" s="14"/>
      <c r="G8" s="3"/>
      <c r="H8" s="2"/>
      <c r="I8" s="14"/>
      <c r="J8" s="2"/>
    </row>
    <row r="9" spans="1:10" ht="105" customHeight="1">
      <c r="A9" s="14">
        <v>4</v>
      </c>
      <c r="B9" s="15" t="s">
        <v>195</v>
      </c>
      <c r="C9" s="2" t="s">
        <v>13</v>
      </c>
      <c r="D9" s="2">
        <v>1000</v>
      </c>
      <c r="E9" s="2"/>
      <c r="F9" s="14"/>
      <c r="G9" s="3"/>
      <c r="H9" s="2"/>
      <c r="I9" s="14"/>
      <c r="J9" s="2"/>
    </row>
    <row r="10" spans="1:10">
      <c r="A10" s="14">
        <v>5</v>
      </c>
      <c r="B10" s="15" t="s">
        <v>196</v>
      </c>
      <c r="C10" s="2" t="s">
        <v>13</v>
      </c>
      <c r="D10" s="2">
        <v>25000</v>
      </c>
      <c r="E10" s="2"/>
      <c r="F10" s="14"/>
      <c r="G10" s="3"/>
      <c r="H10" s="2"/>
      <c r="I10" s="14"/>
      <c r="J10" s="2"/>
    </row>
    <row r="11" spans="1:10">
      <c r="A11" s="14">
        <v>6</v>
      </c>
      <c r="B11" s="15" t="s">
        <v>197</v>
      </c>
      <c r="C11" s="2" t="s">
        <v>13</v>
      </c>
      <c r="D11" s="2">
        <v>100000</v>
      </c>
      <c r="E11" s="2"/>
      <c r="F11" s="14"/>
      <c r="G11" s="3"/>
      <c r="H11" s="2"/>
      <c r="I11" s="14"/>
      <c r="J11" s="2"/>
    </row>
    <row r="12" spans="1:10" ht="45">
      <c r="A12" s="14">
        <v>7</v>
      </c>
      <c r="B12" s="15" t="s">
        <v>198</v>
      </c>
      <c r="C12" s="2" t="s">
        <v>199</v>
      </c>
      <c r="D12" s="2">
        <v>10</v>
      </c>
      <c r="E12" s="2"/>
      <c r="F12" s="14"/>
      <c r="G12" s="3"/>
      <c r="H12" s="2"/>
      <c r="I12" s="14"/>
      <c r="J12" s="2"/>
    </row>
    <row r="13" spans="1:10" ht="40.5" customHeight="1">
      <c r="A13" s="14">
        <v>8</v>
      </c>
      <c r="B13" s="15" t="s">
        <v>200</v>
      </c>
      <c r="C13" s="2" t="s">
        <v>13</v>
      </c>
      <c r="D13" s="2">
        <v>10</v>
      </c>
      <c r="E13" s="2"/>
      <c r="F13" s="14"/>
      <c r="G13" s="3"/>
      <c r="H13" s="2"/>
      <c r="I13" s="14"/>
      <c r="J13" s="2"/>
    </row>
    <row r="14" spans="1:10" ht="120" customHeight="1">
      <c r="A14" s="14">
        <v>9</v>
      </c>
      <c r="B14" s="15" t="s">
        <v>201</v>
      </c>
      <c r="C14" s="2" t="s">
        <v>13</v>
      </c>
      <c r="D14" s="2">
        <v>131000</v>
      </c>
      <c r="E14" s="2"/>
      <c r="F14" s="14"/>
      <c r="G14" s="3"/>
      <c r="H14" s="2"/>
      <c r="I14" s="14"/>
      <c r="J14" s="2"/>
    </row>
    <row r="15" spans="1:10" ht="55.5" customHeight="1">
      <c r="A15" s="14">
        <v>10</v>
      </c>
      <c r="B15" s="15" t="s">
        <v>202</v>
      </c>
      <c r="C15" s="2" t="s">
        <v>13</v>
      </c>
      <c r="D15" s="2">
        <v>400</v>
      </c>
      <c r="E15" s="2"/>
      <c r="F15" s="14"/>
      <c r="G15" s="3"/>
      <c r="H15" s="2"/>
      <c r="I15" s="14"/>
      <c r="J15" s="2"/>
    </row>
    <row r="16" spans="1:10" ht="54" customHeight="1">
      <c r="A16" s="14">
        <v>11</v>
      </c>
      <c r="B16" s="15" t="s">
        <v>203</v>
      </c>
      <c r="C16" s="2" t="s">
        <v>13</v>
      </c>
      <c r="D16" s="2">
        <v>200</v>
      </c>
      <c r="E16" s="2"/>
      <c r="F16" s="14"/>
      <c r="G16" s="3"/>
      <c r="H16" s="2"/>
      <c r="I16" s="14"/>
      <c r="J16" s="2"/>
    </row>
    <row r="17" spans="1:10" ht="46.5" customHeight="1">
      <c r="A17" s="14">
        <v>12</v>
      </c>
      <c r="B17" s="15" t="s">
        <v>204</v>
      </c>
      <c r="C17" s="2" t="s">
        <v>13</v>
      </c>
      <c r="D17" s="2">
        <v>150</v>
      </c>
      <c r="E17" s="2"/>
      <c r="F17" s="14"/>
      <c r="G17" s="3"/>
      <c r="H17" s="2"/>
      <c r="I17" s="14"/>
      <c r="J17" s="2"/>
    </row>
    <row r="18" spans="1:10" ht="46.5" customHeight="1">
      <c r="A18" s="14">
        <v>13</v>
      </c>
      <c r="B18" s="15" t="s">
        <v>205</v>
      </c>
      <c r="C18" s="2" t="s">
        <v>13</v>
      </c>
      <c r="D18" s="2">
        <v>100</v>
      </c>
      <c r="E18" s="2"/>
      <c r="F18" s="14"/>
      <c r="G18" s="3"/>
      <c r="H18" s="2"/>
      <c r="I18" s="14"/>
      <c r="J18" s="2"/>
    </row>
    <row r="19" spans="1:10" ht="92.25" customHeight="1">
      <c r="A19" s="14">
        <v>14</v>
      </c>
      <c r="B19" s="15" t="s">
        <v>206</v>
      </c>
      <c r="C19" s="2" t="s">
        <v>13</v>
      </c>
      <c r="D19" s="2">
        <v>3000</v>
      </c>
      <c r="E19" s="2"/>
      <c r="F19" s="14"/>
      <c r="G19" s="3"/>
      <c r="H19" s="2"/>
      <c r="I19" s="14"/>
      <c r="J19" s="2"/>
    </row>
    <row r="20" spans="1:10" ht="34.5" customHeight="1">
      <c r="A20" s="14">
        <v>15</v>
      </c>
      <c r="B20" s="15" t="s">
        <v>207</v>
      </c>
      <c r="C20" s="2" t="s">
        <v>13</v>
      </c>
      <c r="D20" s="2">
        <v>600</v>
      </c>
      <c r="E20" s="2"/>
      <c r="F20" s="14"/>
      <c r="G20" s="3"/>
      <c r="H20" s="2"/>
      <c r="I20" s="14"/>
      <c r="J20" s="2"/>
    </row>
    <row r="21" spans="1:10" ht="60">
      <c r="A21" s="14">
        <v>16</v>
      </c>
      <c r="B21" s="15" t="s">
        <v>208</v>
      </c>
      <c r="C21" s="2" t="s">
        <v>13</v>
      </c>
      <c r="D21" s="2">
        <v>1000</v>
      </c>
      <c r="E21" s="2"/>
      <c r="F21" s="14"/>
      <c r="G21" s="3"/>
      <c r="H21" s="2"/>
      <c r="I21" s="14"/>
      <c r="J21" s="2"/>
    </row>
    <row r="22" spans="1:10">
      <c r="A22" s="2"/>
      <c r="B22" s="2" t="s">
        <v>71</v>
      </c>
      <c r="C22" s="2"/>
      <c r="D22" s="2"/>
      <c r="E22" s="2"/>
      <c r="F22" s="13">
        <f>SUM(F6:F21)</f>
        <v>0</v>
      </c>
      <c r="G22" s="2"/>
      <c r="H22" s="2"/>
      <c r="I22" s="13">
        <f>SUM(I6:I21)</f>
        <v>0</v>
      </c>
      <c r="J22" s="2"/>
    </row>
    <row r="24" spans="1:10">
      <c r="B24" t="s">
        <v>72</v>
      </c>
      <c r="H24" t="s">
        <v>73</v>
      </c>
    </row>
    <row r="25" spans="1:10">
      <c r="B25" t="s">
        <v>74</v>
      </c>
      <c r="H25" t="s">
        <v>75</v>
      </c>
    </row>
  </sheetData>
  <mergeCells count="1">
    <mergeCell ref="B4:F4"/>
  </mergeCells>
  <pageMargins left="0.74791666666666701" right="0.74791666666666701" top="0.98402777777777795" bottom="0.98402777777777795" header="0.511811023622047" footer="0.511811023622047"/>
  <pageSetup paperSize="9" scale="58"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7"/>
  <sheetViews>
    <sheetView topLeftCell="A7" zoomScaleNormal="100" workbookViewId="0">
      <selection activeCell="J5" sqref="J5"/>
    </sheetView>
  </sheetViews>
  <sheetFormatPr defaultColWidth="8.28515625" defaultRowHeight="15"/>
  <cols>
    <col min="1" max="1" width="4" customWidth="1"/>
    <col min="2" max="2" width="59.42578125" customWidth="1"/>
    <col min="3" max="3" width="10" customWidth="1"/>
    <col min="4" max="4" width="7" customWidth="1"/>
    <col min="5" max="5" width="12.140625" customWidth="1"/>
    <col min="6" max="6" width="15.7109375" customWidth="1"/>
    <col min="7" max="7" width="8.85546875" customWidth="1"/>
    <col min="8" max="8" width="12.140625" customWidth="1"/>
    <col min="9" max="9" width="13.140625" customWidth="1"/>
    <col min="10" max="10" width="9.85546875" customWidth="1"/>
  </cols>
  <sheetData>
    <row r="2" spans="1:10" s="49" customFormat="1">
      <c r="B2" s="49" t="s">
        <v>1304</v>
      </c>
    </row>
    <row r="3" spans="1:10">
      <c r="B3" t="s">
        <v>0</v>
      </c>
    </row>
    <row r="4" spans="1:10" ht="17.25" customHeight="1">
      <c r="A4" s="52" t="s">
        <v>209</v>
      </c>
      <c r="B4" s="52"/>
    </row>
    <row r="5" spans="1:10" s="5" customFormat="1" ht="48.75" customHeight="1">
      <c r="A5" s="6" t="s">
        <v>2</v>
      </c>
      <c r="B5" s="6" t="s">
        <v>3</v>
      </c>
      <c r="C5" s="6" t="s">
        <v>4</v>
      </c>
      <c r="D5" s="6" t="s">
        <v>5</v>
      </c>
      <c r="E5" s="6" t="s">
        <v>6</v>
      </c>
      <c r="F5" s="6" t="s">
        <v>7</v>
      </c>
      <c r="G5" s="6" t="s">
        <v>8</v>
      </c>
      <c r="H5" s="6" t="s">
        <v>9</v>
      </c>
      <c r="I5" s="6" t="s">
        <v>10</v>
      </c>
      <c r="J5" s="6" t="s">
        <v>725</v>
      </c>
    </row>
    <row r="6" spans="1:10" ht="45">
      <c r="A6" s="2">
        <v>1</v>
      </c>
      <c r="B6" s="15" t="s">
        <v>210</v>
      </c>
      <c r="C6" s="2" t="s">
        <v>211</v>
      </c>
      <c r="D6" s="2">
        <v>1600</v>
      </c>
      <c r="E6" s="2"/>
      <c r="F6" s="2"/>
      <c r="G6" s="3"/>
      <c r="H6" s="2"/>
      <c r="I6" s="2"/>
      <c r="J6" s="2"/>
    </row>
    <row r="7" spans="1:10" ht="30">
      <c r="A7" s="2">
        <v>2</v>
      </c>
      <c r="B7" s="15" t="s">
        <v>212</v>
      </c>
      <c r="C7" s="2" t="s">
        <v>213</v>
      </c>
      <c r="D7" s="2">
        <v>150</v>
      </c>
      <c r="E7" s="2"/>
      <c r="F7" s="14"/>
      <c r="G7" s="3"/>
      <c r="H7" s="2"/>
      <c r="I7" s="14"/>
      <c r="J7" s="2"/>
    </row>
    <row r="8" spans="1:10" ht="87.4" customHeight="1">
      <c r="A8" s="14">
        <v>3</v>
      </c>
      <c r="B8" s="15" t="s">
        <v>214</v>
      </c>
      <c r="C8" s="2" t="s">
        <v>215</v>
      </c>
      <c r="D8" s="2">
        <v>6</v>
      </c>
      <c r="E8" s="2"/>
      <c r="F8" s="14"/>
      <c r="G8" s="3"/>
      <c r="H8" s="2"/>
      <c r="I8" s="14"/>
      <c r="J8" s="2"/>
    </row>
    <row r="9" spans="1:10" ht="44.85" customHeight="1">
      <c r="A9" s="14">
        <v>4</v>
      </c>
      <c r="B9" s="15" t="s">
        <v>216</v>
      </c>
      <c r="C9" s="2" t="s">
        <v>217</v>
      </c>
      <c r="D9" s="2">
        <v>25</v>
      </c>
      <c r="E9" s="2"/>
      <c r="F9" s="14"/>
      <c r="G9" s="3"/>
      <c r="H9" s="2"/>
      <c r="I9" s="14"/>
      <c r="J9" s="2"/>
    </row>
    <row r="10" spans="1:10" ht="45.6" customHeight="1">
      <c r="A10" s="14">
        <v>5</v>
      </c>
      <c r="B10" s="15" t="s">
        <v>218</v>
      </c>
      <c r="C10" s="2" t="s">
        <v>219</v>
      </c>
      <c r="D10" s="2">
        <v>5</v>
      </c>
      <c r="E10" s="2"/>
      <c r="F10" s="14"/>
      <c r="G10" s="3"/>
      <c r="H10" s="2"/>
      <c r="I10" s="14"/>
      <c r="J10" s="2"/>
    </row>
    <row r="11" spans="1:10">
      <c r="A11" s="14">
        <v>6</v>
      </c>
      <c r="B11" s="15" t="s">
        <v>220</v>
      </c>
      <c r="C11" s="2" t="s">
        <v>221</v>
      </c>
      <c r="D11" s="2">
        <v>8</v>
      </c>
      <c r="E11" s="2"/>
      <c r="F11" s="14"/>
      <c r="G11" s="3"/>
      <c r="H11" s="2"/>
      <c r="I11" s="14"/>
      <c r="J11" s="2"/>
    </row>
    <row r="12" spans="1:10">
      <c r="A12" s="14">
        <v>7</v>
      </c>
      <c r="B12" s="2" t="s">
        <v>155</v>
      </c>
      <c r="C12" s="2" t="s">
        <v>222</v>
      </c>
      <c r="D12" s="2">
        <v>6</v>
      </c>
      <c r="E12" s="2"/>
      <c r="F12" s="14"/>
      <c r="G12" s="3"/>
      <c r="H12" s="2"/>
      <c r="I12" s="14"/>
      <c r="J12" s="2"/>
    </row>
    <row r="13" spans="1:10" ht="13.5" customHeight="1">
      <c r="A13" s="2"/>
      <c r="B13" s="2" t="s">
        <v>71</v>
      </c>
      <c r="C13" s="2"/>
      <c r="D13" s="2"/>
      <c r="E13" s="2"/>
      <c r="F13" s="13">
        <f>SUM(F6:F12)</f>
        <v>0</v>
      </c>
      <c r="G13" s="2"/>
      <c r="H13" s="2"/>
      <c r="I13" s="13">
        <f>SUM(I6:I12)</f>
        <v>0</v>
      </c>
      <c r="J13" s="2"/>
    </row>
    <row r="16" spans="1:10">
      <c r="B16" t="s">
        <v>72</v>
      </c>
      <c r="H16" t="s">
        <v>73</v>
      </c>
    </row>
    <row r="17" spans="2:8">
      <c r="B17" t="s">
        <v>74</v>
      </c>
      <c r="H17" t="s">
        <v>75</v>
      </c>
    </row>
  </sheetData>
  <mergeCells count="1">
    <mergeCell ref="A4:B4"/>
  </mergeCells>
  <pageMargins left="0.74791666666666701" right="0.74791666666666701" top="0.98402777777777795" bottom="0.98402777777777795" header="0.511811023622047" footer="0.511811023622047"/>
  <pageSetup paperSize="9" scale="61"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6" zoomScaleNormal="100" workbookViewId="0">
      <selection activeCell="J4" sqref="J4"/>
    </sheetView>
  </sheetViews>
  <sheetFormatPr defaultColWidth="10.28515625" defaultRowHeight="15"/>
  <cols>
    <col min="1" max="1" width="4.140625" customWidth="1"/>
    <col min="2" max="2" width="85" customWidth="1"/>
    <col min="6" max="6" width="11.85546875" bestFit="1" customWidth="1"/>
    <col min="9" max="9" width="17.28515625" customWidth="1"/>
  </cols>
  <sheetData>
    <row r="1" spans="1:10" s="49" customFormat="1">
      <c r="B1" s="49" t="s">
        <v>1304</v>
      </c>
    </row>
    <row r="2" spans="1:10" s="49" customFormat="1">
      <c r="B2" s="49" t="s">
        <v>0</v>
      </c>
    </row>
    <row r="3" spans="1:10">
      <c r="A3" t="s">
        <v>223</v>
      </c>
    </row>
    <row r="4" spans="1:10" s="5" customFormat="1" ht="90">
      <c r="A4" s="6" t="s">
        <v>2</v>
      </c>
      <c r="B4" s="6" t="s">
        <v>3</v>
      </c>
      <c r="C4" s="6" t="s">
        <v>4</v>
      </c>
      <c r="D4" s="6" t="s">
        <v>5</v>
      </c>
      <c r="E4" s="6" t="s">
        <v>6</v>
      </c>
      <c r="F4" s="6" t="s">
        <v>7</v>
      </c>
      <c r="G4" s="6" t="s">
        <v>8</v>
      </c>
      <c r="H4" s="6" t="s">
        <v>9</v>
      </c>
      <c r="I4" s="6" t="s">
        <v>10</v>
      </c>
      <c r="J4" s="6" t="s">
        <v>725</v>
      </c>
    </row>
    <row r="5" spans="1:10" ht="139.9" customHeight="1">
      <c r="A5" s="2">
        <v>1</v>
      </c>
      <c r="B5" s="15" t="s">
        <v>224</v>
      </c>
      <c r="C5" s="2" t="s">
        <v>225</v>
      </c>
      <c r="D5" s="2">
        <v>3000</v>
      </c>
      <c r="E5" s="2"/>
      <c r="F5" s="2"/>
      <c r="G5" s="3"/>
      <c r="H5" s="2"/>
      <c r="I5" s="2"/>
      <c r="J5" s="2"/>
    </row>
    <row r="6" spans="1:10" ht="109.15" customHeight="1">
      <c r="A6" s="2">
        <v>2</v>
      </c>
      <c r="B6" s="15" t="s">
        <v>226</v>
      </c>
      <c r="C6" s="2" t="s">
        <v>225</v>
      </c>
      <c r="D6" s="2">
        <v>2500</v>
      </c>
      <c r="E6" s="2"/>
      <c r="F6" s="14"/>
      <c r="G6" s="3"/>
      <c r="H6" s="2"/>
      <c r="I6" s="14"/>
      <c r="J6" s="2"/>
    </row>
    <row r="7" spans="1:10" ht="91.15" customHeight="1">
      <c r="A7" s="2">
        <v>3</v>
      </c>
      <c r="B7" s="15" t="s">
        <v>227</v>
      </c>
      <c r="C7" s="2" t="s">
        <v>225</v>
      </c>
      <c r="D7" s="2">
        <v>26000</v>
      </c>
      <c r="E7" s="2"/>
      <c r="F7" s="14"/>
      <c r="G7" s="3"/>
      <c r="H7" s="2"/>
      <c r="I7" s="14"/>
      <c r="J7" s="2"/>
    </row>
    <row r="8" spans="1:10" ht="110.85" customHeight="1">
      <c r="A8" s="2">
        <v>4</v>
      </c>
      <c r="B8" s="15" t="s">
        <v>228</v>
      </c>
      <c r="C8" s="2" t="s">
        <v>229</v>
      </c>
      <c r="D8" s="2">
        <v>17200</v>
      </c>
      <c r="E8" s="2"/>
      <c r="F8" s="14"/>
      <c r="G8" s="3"/>
      <c r="H8" s="2"/>
      <c r="I8" s="14"/>
      <c r="J8" s="2"/>
    </row>
    <row r="9" spans="1:10" ht="128.1" customHeight="1">
      <c r="A9" s="2">
        <v>5</v>
      </c>
      <c r="B9" s="15" t="s">
        <v>230</v>
      </c>
      <c r="C9" s="2" t="s">
        <v>229</v>
      </c>
      <c r="D9" s="2">
        <v>1500</v>
      </c>
      <c r="E9" s="2"/>
      <c r="F9" s="14"/>
      <c r="G9" s="3"/>
      <c r="H9" s="2"/>
      <c r="I9" s="14"/>
      <c r="J9" s="2"/>
    </row>
    <row r="10" spans="1:10" ht="126.4" customHeight="1">
      <c r="A10" s="2">
        <v>6</v>
      </c>
      <c r="B10" s="15" t="s">
        <v>231</v>
      </c>
      <c r="C10" s="2" t="s">
        <v>225</v>
      </c>
      <c r="D10" s="2">
        <v>8000</v>
      </c>
      <c r="E10" s="2"/>
      <c r="F10" s="14"/>
      <c r="G10" s="3"/>
      <c r="H10" s="2"/>
      <c r="I10" s="14"/>
      <c r="J10" s="2"/>
    </row>
    <row r="11" spans="1:10" ht="105">
      <c r="A11" s="2">
        <v>7</v>
      </c>
      <c r="B11" s="15" t="s">
        <v>232</v>
      </c>
      <c r="C11" s="2" t="s">
        <v>233</v>
      </c>
      <c r="D11" s="2">
        <v>25</v>
      </c>
      <c r="E11" s="2"/>
      <c r="F11" s="14"/>
      <c r="G11" s="3"/>
      <c r="H11" s="2"/>
      <c r="I11" s="14"/>
      <c r="J11" s="2"/>
    </row>
    <row r="12" spans="1:10" ht="132.75" customHeight="1">
      <c r="A12" s="2">
        <v>8</v>
      </c>
      <c r="B12" s="15" t="s">
        <v>234</v>
      </c>
      <c r="C12" s="2" t="s">
        <v>215</v>
      </c>
      <c r="D12" s="2">
        <v>5</v>
      </c>
      <c r="E12" s="2"/>
      <c r="F12" s="14"/>
      <c r="G12" s="3"/>
      <c r="H12" s="2"/>
      <c r="I12" s="14"/>
      <c r="J12" s="2"/>
    </row>
    <row r="13" spans="1:10" ht="37.700000000000003" customHeight="1">
      <c r="A13" s="2"/>
      <c r="B13" s="2" t="s">
        <v>235</v>
      </c>
      <c r="C13" s="2"/>
      <c r="D13" s="2"/>
      <c r="E13" s="2"/>
      <c r="F13" s="13">
        <f>SUM(F5:F12)</f>
        <v>0</v>
      </c>
      <c r="G13" s="2"/>
      <c r="H13" s="2"/>
      <c r="I13" s="13">
        <f>SUM(I5:I12)</f>
        <v>0</v>
      </c>
      <c r="J13" s="2"/>
    </row>
    <row r="15" spans="1:10" ht="14.85" customHeight="1">
      <c r="B15" s="52"/>
      <c r="C15" s="52"/>
      <c r="D15" s="52"/>
      <c r="E15" s="52"/>
      <c r="F15" s="52"/>
      <c r="G15" s="52"/>
      <c r="H15" s="52"/>
      <c r="I15" s="52"/>
      <c r="J15" s="52"/>
    </row>
    <row r="18" spans="2:7">
      <c r="B18" t="s">
        <v>236</v>
      </c>
      <c r="G18" t="s">
        <v>237</v>
      </c>
    </row>
  </sheetData>
  <mergeCells count="1">
    <mergeCell ref="B15:J15"/>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42"/>
  <sheetViews>
    <sheetView topLeftCell="A16" zoomScaleNormal="100" workbookViewId="0">
      <selection activeCell="J5" sqref="J5"/>
    </sheetView>
  </sheetViews>
  <sheetFormatPr defaultColWidth="8" defaultRowHeight="15"/>
  <cols>
    <col min="1" max="1" width="3.42578125" customWidth="1"/>
    <col min="2" max="2" width="46.7109375" customWidth="1"/>
    <col min="3" max="3" width="9.42578125" customWidth="1"/>
    <col min="4" max="4" width="7.28515625" customWidth="1"/>
    <col min="5" max="5" width="12.42578125" customWidth="1"/>
    <col min="6" max="6" width="10.140625" customWidth="1"/>
    <col min="7" max="7" width="6.42578125" customWidth="1"/>
    <col min="8" max="8" width="12.140625" customWidth="1"/>
    <col min="9" max="9" width="9.42578125" customWidth="1"/>
    <col min="10" max="10" width="10" customWidth="1"/>
  </cols>
  <sheetData>
    <row r="1" spans="1:11" s="49" customFormat="1">
      <c r="B1" s="49" t="s">
        <v>1304</v>
      </c>
    </row>
    <row r="2" spans="1:11" s="49" customFormat="1">
      <c r="B2" s="49" t="s">
        <v>0</v>
      </c>
    </row>
    <row r="4" spans="1:11">
      <c r="A4" s="52" t="s">
        <v>238</v>
      </c>
      <c r="B4" s="52"/>
    </row>
    <row r="5" spans="1:11" s="5" customFormat="1" ht="58.5" customHeight="1">
      <c r="A5" s="6" t="s">
        <v>2</v>
      </c>
      <c r="B5" s="6" t="s">
        <v>3</v>
      </c>
      <c r="C5" s="6" t="s">
        <v>4</v>
      </c>
      <c r="D5" s="6" t="s">
        <v>5</v>
      </c>
      <c r="E5" s="6" t="s">
        <v>6</v>
      </c>
      <c r="F5" s="6" t="s">
        <v>7</v>
      </c>
      <c r="G5" s="6" t="s">
        <v>8</v>
      </c>
      <c r="H5" s="6" t="s">
        <v>9</v>
      </c>
      <c r="I5" s="6" t="s">
        <v>10</v>
      </c>
      <c r="J5" s="6" t="s">
        <v>725</v>
      </c>
      <c r="K5" s="4"/>
    </row>
    <row r="6" spans="1:11" ht="105.75" customHeight="1">
      <c r="A6" s="53" t="s">
        <v>239</v>
      </c>
      <c r="B6" s="53"/>
      <c r="C6" s="53"/>
      <c r="D6" s="53"/>
      <c r="E6" s="53"/>
      <c r="F6" s="53"/>
      <c r="G6" s="53"/>
      <c r="H6" s="53"/>
      <c r="I6" s="53"/>
      <c r="J6" s="53"/>
      <c r="K6" s="2"/>
    </row>
    <row r="7" spans="1:11">
      <c r="A7" s="2">
        <v>1</v>
      </c>
      <c r="B7" s="36" t="s">
        <v>240</v>
      </c>
      <c r="C7" s="2" t="s">
        <v>217</v>
      </c>
      <c r="D7" s="2">
        <v>1200</v>
      </c>
      <c r="E7" s="2"/>
      <c r="F7" s="2"/>
      <c r="G7" s="3"/>
      <c r="H7" s="2"/>
      <c r="I7" s="2"/>
      <c r="J7" s="2"/>
      <c r="K7" s="2"/>
    </row>
    <row r="8" spans="1:11">
      <c r="A8" s="2">
        <v>2</v>
      </c>
      <c r="B8" s="36" t="s">
        <v>241</v>
      </c>
      <c r="C8" s="2" t="s">
        <v>217</v>
      </c>
      <c r="D8" s="2">
        <v>1400</v>
      </c>
      <c r="E8" s="2"/>
      <c r="F8" s="14"/>
      <c r="G8" s="3"/>
      <c r="H8" s="2"/>
      <c r="I8" s="14"/>
      <c r="J8" s="2"/>
      <c r="K8" s="2"/>
    </row>
    <row r="9" spans="1:11">
      <c r="A9" s="2">
        <v>3</v>
      </c>
      <c r="B9" s="36" t="s">
        <v>242</v>
      </c>
      <c r="C9" s="2" t="s">
        <v>217</v>
      </c>
      <c r="D9" s="2">
        <v>1200</v>
      </c>
      <c r="E9" s="2"/>
      <c r="F9" s="14"/>
      <c r="G9" s="3"/>
      <c r="H9" s="2"/>
      <c r="I9" s="14"/>
      <c r="J9" s="2"/>
      <c r="K9" s="2"/>
    </row>
    <row r="10" spans="1:11">
      <c r="A10" s="2">
        <v>4</v>
      </c>
      <c r="B10" s="36" t="s">
        <v>243</v>
      </c>
      <c r="C10" s="2" t="s">
        <v>217</v>
      </c>
      <c r="D10" s="2">
        <v>1300</v>
      </c>
      <c r="E10" s="2"/>
      <c r="F10" s="14"/>
      <c r="G10" s="3"/>
      <c r="H10" s="2"/>
      <c r="I10" s="14"/>
      <c r="J10" s="2"/>
      <c r="K10" s="2"/>
    </row>
    <row r="11" spans="1:11" ht="30">
      <c r="A11" s="2">
        <v>5</v>
      </c>
      <c r="B11" s="36" t="s">
        <v>244</v>
      </c>
      <c r="C11" s="2" t="s">
        <v>217</v>
      </c>
      <c r="D11" s="2">
        <v>150</v>
      </c>
      <c r="E11" s="2"/>
      <c r="F11" s="14"/>
      <c r="G11" s="3"/>
      <c r="H11" s="2"/>
      <c r="I11" s="14"/>
      <c r="J11" s="2"/>
      <c r="K11" s="2"/>
    </row>
    <row r="12" spans="1:11" ht="60">
      <c r="A12" s="2">
        <v>6</v>
      </c>
      <c r="B12" s="36" t="s">
        <v>245</v>
      </c>
      <c r="C12" s="2" t="s">
        <v>13</v>
      </c>
      <c r="D12" s="2">
        <v>5000</v>
      </c>
      <c r="E12" s="2"/>
      <c r="F12" s="14"/>
      <c r="G12" s="3"/>
      <c r="H12" s="2"/>
      <c r="I12" s="14"/>
      <c r="J12" s="2"/>
      <c r="K12" s="2"/>
    </row>
    <row r="13" spans="1:11" ht="38.25" customHeight="1">
      <c r="A13" s="53" t="s">
        <v>246</v>
      </c>
      <c r="B13" s="53"/>
      <c r="C13" s="53"/>
      <c r="D13" s="53"/>
      <c r="E13" s="53"/>
      <c r="F13" s="53">
        <f t="shared" ref="F13:F19" si="0">E13*D13</f>
        <v>0</v>
      </c>
      <c r="G13" s="53"/>
      <c r="H13" s="53"/>
      <c r="I13" s="53"/>
      <c r="J13" s="53"/>
      <c r="K13" s="2"/>
    </row>
    <row r="14" spans="1:11" ht="29.85" customHeight="1">
      <c r="A14" s="2">
        <v>7</v>
      </c>
      <c r="B14" s="36" t="s">
        <v>247</v>
      </c>
      <c r="C14" s="2" t="s">
        <v>217</v>
      </c>
      <c r="D14" s="2">
        <v>300</v>
      </c>
      <c r="E14" s="2"/>
      <c r="F14" s="2"/>
      <c r="G14" s="3"/>
      <c r="H14" s="2"/>
      <c r="I14" s="20"/>
      <c r="J14" s="2"/>
      <c r="K14" s="2"/>
    </row>
    <row r="15" spans="1:11" ht="29.85" customHeight="1">
      <c r="A15" s="2">
        <v>8</v>
      </c>
      <c r="B15" s="36" t="s">
        <v>248</v>
      </c>
      <c r="C15" s="2" t="s">
        <v>217</v>
      </c>
      <c r="D15" s="2">
        <v>1000</v>
      </c>
      <c r="E15" s="2"/>
      <c r="F15" s="14"/>
      <c r="G15" s="3"/>
      <c r="H15" s="2"/>
      <c r="I15" s="20"/>
      <c r="J15" s="2"/>
      <c r="K15" s="2"/>
    </row>
    <row r="16" spans="1:11" ht="23.1" customHeight="1">
      <c r="A16" s="2">
        <v>9</v>
      </c>
      <c r="B16" s="36" t="s">
        <v>249</v>
      </c>
      <c r="C16" s="2" t="s">
        <v>13</v>
      </c>
      <c r="D16" s="2">
        <v>36000</v>
      </c>
      <c r="E16" s="2"/>
      <c r="F16" s="14"/>
      <c r="G16" s="3"/>
      <c r="H16" s="2"/>
      <c r="I16" s="20"/>
      <c r="J16" s="2"/>
      <c r="K16" s="2"/>
    </row>
    <row r="17" spans="1:11" ht="30">
      <c r="A17" s="2">
        <v>10</v>
      </c>
      <c r="B17" s="36" t="s">
        <v>250</v>
      </c>
      <c r="C17" s="2" t="s">
        <v>13</v>
      </c>
      <c r="D17" s="2">
        <v>15000</v>
      </c>
      <c r="E17" s="2"/>
      <c r="F17" s="14"/>
      <c r="G17" s="3"/>
      <c r="H17" s="2"/>
      <c r="I17" s="20"/>
      <c r="J17" s="2"/>
      <c r="K17" s="2"/>
    </row>
    <row r="18" spans="1:11" ht="39.4" customHeight="1">
      <c r="A18" s="2">
        <v>11</v>
      </c>
      <c r="B18" s="36" t="s">
        <v>251</v>
      </c>
      <c r="C18" s="2" t="s">
        <v>13</v>
      </c>
      <c r="D18" s="2">
        <v>5000</v>
      </c>
      <c r="E18" s="2"/>
      <c r="F18" s="14"/>
      <c r="G18" s="3"/>
      <c r="H18" s="2"/>
      <c r="I18" s="20"/>
      <c r="J18" s="2"/>
      <c r="K18" s="2"/>
    </row>
    <row r="19" spans="1:11" ht="38.25" customHeight="1">
      <c r="A19" s="53" t="s">
        <v>252</v>
      </c>
      <c r="B19" s="53"/>
      <c r="C19" s="53"/>
      <c r="D19" s="53"/>
      <c r="E19" s="53"/>
      <c r="F19" s="53">
        <f t="shared" si="0"/>
        <v>0</v>
      </c>
      <c r="G19" s="53"/>
      <c r="H19" s="53"/>
      <c r="I19" s="53"/>
      <c r="J19" s="53"/>
      <c r="K19" s="2"/>
    </row>
    <row r="20" spans="1:11">
      <c r="A20" s="2">
        <v>12</v>
      </c>
      <c r="B20" s="2" t="s">
        <v>253</v>
      </c>
      <c r="C20" s="2" t="s">
        <v>254</v>
      </c>
      <c r="D20" s="2">
        <v>65</v>
      </c>
      <c r="E20" s="2"/>
      <c r="F20" s="2"/>
      <c r="G20" s="3"/>
      <c r="H20" s="2"/>
      <c r="I20" s="2"/>
      <c r="J20" s="2"/>
      <c r="K20" s="2"/>
    </row>
    <row r="21" spans="1:11">
      <c r="A21" s="2">
        <v>13</v>
      </c>
      <c r="B21" s="36" t="s">
        <v>255</v>
      </c>
      <c r="C21" s="2" t="s">
        <v>254</v>
      </c>
      <c r="D21" s="2">
        <v>360</v>
      </c>
      <c r="E21" s="2"/>
      <c r="F21" s="14"/>
      <c r="G21" s="3"/>
      <c r="H21" s="2"/>
      <c r="I21" s="14"/>
      <c r="J21" s="2"/>
      <c r="K21" s="2"/>
    </row>
    <row r="22" spans="1:11">
      <c r="A22" s="2">
        <v>14</v>
      </c>
      <c r="B22" s="36" t="s">
        <v>256</v>
      </c>
      <c r="C22" s="2" t="s">
        <v>254</v>
      </c>
      <c r="D22" s="2">
        <v>50</v>
      </c>
      <c r="E22" s="2"/>
      <c r="F22" s="14"/>
      <c r="G22" s="3"/>
      <c r="H22" s="2"/>
      <c r="I22" s="14"/>
      <c r="J22" s="2"/>
      <c r="K22" s="2"/>
    </row>
    <row r="23" spans="1:11">
      <c r="A23" s="2">
        <v>15</v>
      </c>
      <c r="B23" s="36" t="s">
        <v>257</v>
      </c>
      <c r="C23" s="2" t="s">
        <v>254</v>
      </c>
      <c r="D23" s="2">
        <v>180</v>
      </c>
      <c r="E23" s="2"/>
      <c r="F23" s="14"/>
      <c r="G23" s="3"/>
      <c r="H23" s="2"/>
      <c r="I23" s="14"/>
      <c r="J23" s="2"/>
      <c r="K23" s="2"/>
    </row>
    <row r="24" spans="1:11">
      <c r="A24" s="2">
        <v>16</v>
      </c>
      <c r="B24" s="36" t="s">
        <v>258</v>
      </c>
      <c r="C24" s="2" t="s">
        <v>254</v>
      </c>
      <c r="D24" s="2">
        <v>700</v>
      </c>
      <c r="E24" s="2"/>
      <c r="F24" s="14"/>
      <c r="G24" s="3"/>
      <c r="H24" s="2"/>
      <c r="I24" s="14"/>
      <c r="J24" s="2"/>
      <c r="K24" s="2"/>
    </row>
    <row r="25" spans="1:11">
      <c r="A25" s="2">
        <v>17</v>
      </c>
      <c r="B25" s="36" t="s">
        <v>259</v>
      </c>
      <c r="C25" s="2" t="s">
        <v>254</v>
      </c>
      <c r="D25" s="2">
        <v>160</v>
      </c>
      <c r="E25" s="2"/>
      <c r="F25" s="14"/>
      <c r="G25" s="3"/>
      <c r="H25" s="2"/>
      <c r="I25" s="14"/>
      <c r="J25" s="2"/>
      <c r="K25" s="2"/>
    </row>
    <row r="26" spans="1:11">
      <c r="A26" s="2">
        <v>18</v>
      </c>
      <c r="B26" s="36" t="s">
        <v>260</v>
      </c>
      <c r="C26" s="2" t="s">
        <v>254</v>
      </c>
      <c r="D26" s="2">
        <v>500</v>
      </c>
      <c r="E26" s="2"/>
      <c r="F26" s="14"/>
      <c r="G26" s="3"/>
      <c r="H26" s="2"/>
      <c r="I26" s="14"/>
      <c r="J26" s="2"/>
      <c r="K26" s="2"/>
    </row>
    <row r="27" spans="1:11">
      <c r="A27" s="2">
        <v>19</v>
      </c>
      <c r="B27" s="36" t="s">
        <v>261</v>
      </c>
      <c r="C27" s="2" t="s">
        <v>254</v>
      </c>
      <c r="D27" s="2">
        <v>1700</v>
      </c>
      <c r="E27" s="2"/>
      <c r="F27" s="14"/>
      <c r="G27" s="3"/>
      <c r="H27" s="2"/>
      <c r="I27" s="14"/>
      <c r="J27" s="2"/>
      <c r="K27" s="2"/>
    </row>
    <row r="28" spans="1:11">
      <c r="A28" s="2">
        <v>21</v>
      </c>
      <c r="B28" s="36" t="s">
        <v>262</v>
      </c>
      <c r="C28" s="2" t="s">
        <v>254</v>
      </c>
      <c r="D28" s="2">
        <v>30</v>
      </c>
      <c r="E28" s="2"/>
      <c r="F28" s="14"/>
      <c r="G28" s="3"/>
      <c r="H28" s="2"/>
      <c r="I28" s="14"/>
      <c r="J28" s="2"/>
      <c r="K28" s="2"/>
    </row>
    <row r="29" spans="1:11" ht="24.6" customHeight="1">
      <c r="A29" s="2">
        <v>22</v>
      </c>
      <c r="B29" s="36" t="s">
        <v>263</v>
      </c>
      <c r="C29" s="2" t="s">
        <v>219</v>
      </c>
      <c r="D29" s="2">
        <v>36</v>
      </c>
      <c r="E29" s="2"/>
      <c r="F29" s="14"/>
      <c r="G29" s="3"/>
      <c r="H29" s="2"/>
      <c r="I29" s="14"/>
      <c r="J29" s="2"/>
      <c r="K29" s="2"/>
    </row>
    <row r="30" spans="1:11" ht="39.6" customHeight="1">
      <c r="A30" s="2">
        <v>23</v>
      </c>
      <c r="B30" s="36" t="s">
        <v>264</v>
      </c>
      <c r="C30" s="2" t="s">
        <v>254</v>
      </c>
      <c r="D30" s="2">
        <v>1400</v>
      </c>
      <c r="E30" s="2"/>
      <c r="F30" s="14"/>
      <c r="G30" s="3"/>
      <c r="H30" s="2"/>
      <c r="I30" s="14"/>
      <c r="J30" s="2"/>
      <c r="K30" s="2"/>
    </row>
    <row r="31" spans="1:11" ht="39.6" customHeight="1">
      <c r="A31" s="2">
        <v>24</v>
      </c>
      <c r="B31" s="36" t="s">
        <v>265</v>
      </c>
      <c r="C31" s="2" t="s">
        <v>254</v>
      </c>
      <c r="D31" s="2">
        <v>50</v>
      </c>
      <c r="E31" s="2"/>
      <c r="F31" s="14"/>
      <c r="G31" s="3"/>
      <c r="H31" s="2"/>
      <c r="I31" s="14"/>
      <c r="J31" s="2"/>
      <c r="K31" s="2"/>
    </row>
    <row r="32" spans="1:11">
      <c r="A32" s="2">
        <v>25</v>
      </c>
      <c r="B32" s="36" t="s">
        <v>266</v>
      </c>
      <c r="C32" s="2" t="s">
        <v>13</v>
      </c>
      <c r="D32" s="2">
        <v>3000</v>
      </c>
      <c r="E32" s="2"/>
      <c r="F32" s="14"/>
      <c r="G32" s="3"/>
      <c r="H32" s="2"/>
      <c r="I32" s="14"/>
      <c r="J32" s="2"/>
      <c r="K32" s="2"/>
    </row>
    <row r="33" spans="1:11">
      <c r="A33" s="2">
        <v>26</v>
      </c>
      <c r="B33" s="36" t="s">
        <v>267</v>
      </c>
      <c r="C33" s="2" t="s">
        <v>13</v>
      </c>
      <c r="D33" s="2">
        <v>1000</v>
      </c>
      <c r="E33" s="2"/>
      <c r="F33" s="14"/>
      <c r="G33" s="3"/>
      <c r="H33" s="2"/>
      <c r="I33" s="14"/>
      <c r="J33" s="2"/>
      <c r="K33" s="2"/>
    </row>
    <row r="34" spans="1:11">
      <c r="A34" s="2">
        <v>27</v>
      </c>
      <c r="B34" s="36" t="s">
        <v>268</v>
      </c>
      <c r="C34" s="2" t="s">
        <v>254</v>
      </c>
      <c r="D34" s="2">
        <v>50</v>
      </c>
      <c r="E34" s="2"/>
      <c r="F34" s="14"/>
      <c r="G34" s="3"/>
      <c r="H34" s="2"/>
      <c r="I34" s="14"/>
      <c r="J34" s="2"/>
      <c r="K34" s="2"/>
    </row>
    <row r="35" spans="1:11">
      <c r="A35" s="2">
        <v>28</v>
      </c>
      <c r="B35" s="36" t="s">
        <v>269</v>
      </c>
      <c r="C35" s="2" t="s">
        <v>254</v>
      </c>
      <c r="D35" s="2">
        <v>100</v>
      </c>
      <c r="E35" s="2"/>
      <c r="F35" s="14"/>
      <c r="G35" s="3"/>
      <c r="H35" s="2"/>
      <c r="I35" s="14"/>
      <c r="J35" s="2"/>
      <c r="K35" s="2"/>
    </row>
    <row r="36" spans="1:11">
      <c r="A36" s="2">
        <v>29</v>
      </c>
      <c r="B36" s="36" t="s">
        <v>270</v>
      </c>
      <c r="C36" s="2" t="s">
        <v>254</v>
      </c>
      <c r="D36" s="2">
        <v>3</v>
      </c>
      <c r="E36" s="2"/>
      <c r="F36" s="14"/>
      <c r="G36" s="3"/>
      <c r="H36" s="2"/>
      <c r="I36" s="14"/>
      <c r="J36" s="2"/>
      <c r="K36" s="2"/>
    </row>
    <row r="37" spans="1:11" ht="26.25">
      <c r="A37" s="2">
        <v>30</v>
      </c>
      <c r="B37" s="42" t="s">
        <v>1290</v>
      </c>
      <c r="C37" s="2" t="s">
        <v>271</v>
      </c>
      <c r="D37" s="2">
        <v>2</v>
      </c>
      <c r="E37" s="2"/>
      <c r="F37" s="14"/>
      <c r="G37" s="3"/>
      <c r="H37" s="2"/>
      <c r="I37" s="14"/>
      <c r="J37" s="2"/>
      <c r="K37" s="2"/>
    </row>
    <row r="38" spans="1:11">
      <c r="A38" s="2"/>
      <c r="B38" s="2" t="s">
        <v>71</v>
      </c>
      <c r="C38" s="2"/>
      <c r="D38" s="2"/>
      <c r="E38" s="2"/>
      <c r="F38" s="2">
        <f>SUM(F7:F36)</f>
        <v>0</v>
      </c>
      <c r="G38" s="2"/>
      <c r="H38" s="2"/>
      <c r="I38" s="2">
        <f>SUM(I7:I37)</f>
        <v>0</v>
      </c>
      <c r="J38" s="2"/>
      <c r="K38" s="2"/>
    </row>
    <row r="41" spans="1:11">
      <c r="B41" t="s">
        <v>72</v>
      </c>
      <c r="H41" t="s">
        <v>73</v>
      </c>
    </row>
    <row r="42" spans="1:11">
      <c r="B42" t="s">
        <v>74</v>
      </c>
      <c r="I42" t="s">
        <v>75</v>
      </c>
    </row>
  </sheetData>
  <mergeCells count="4">
    <mergeCell ref="A4:B4"/>
    <mergeCell ref="A6:J6"/>
    <mergeCell ref="A13:J13"/>
    <mergeCell ref="A19:J19"/>
  </mergeCells>
  <pageMargins left="0.74791666666666701" right="0.74791666666666701" top="0.98402777777777795" bottom="0.98402777777777795" header="0.511811023622047" footer="0.511811023622047"/>
  <pageSetup paperSize="9" scale="62"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48"/>
  <sheetViews>
    <sheetView topLeftCell="A31" zoomScaleNormal="100" workbookViewId="0">
      <selection activeCell="J5" sqref="J5"/>
    </sheetView>
  </sheetViews>
  <sheetFormatPr defaultColWidth="8" defaultRowHeight="15"/>
  <cols>
    <col min="1" max="1" width="4" customWidth="1"/>
    <col min="2" max="2" width="66.140625" customWidth="1"/>
    <col min="3" max="3" width="10" customWidth="1"/>
    <col min="4" max="4" width="4.7109375" customWidth="1"/>
    <col min="5" max="5" width="11.5703125" customWidth="1"/>
    <col min="6" max="6" width="12.42578125" customWidth="1"/>
    <col min="7" max="7" width="6.140625" customWidth="1"/>
    <col min="8" max="8" width="12.140625" customWidth="1"/>
    <col min="9" max="9" width="12.28515625" customWidth="1"/>
    <col min="10" max="10" width="19.7109375" customWidth="1"/>
  </cols>
  <sheetData>
    <row r="1" spans="1:10" s="49" customFormat="1">
      <c r="B1" s="49" t="s">
        <v>1304</v>
      </c>
    </row>
    <row r="2" spans="1:10" s="49" customFormat="1">
      <c r="B2" s="49" t="s">
        <v>0</v>
      </c>
    </row>
    <row r="4" spans="1:10">
      <c r="A4" s="52" t="s">
        <v>272</v>
      </c>
      <c r="B4" s="52"/>
    </row>
    <row r="5" spans="1:10" ht="59.25" customHeight="1">
      <c r="A5" s="6" t="s">
        <v>2</v>
      </c>
      <c r="B5" s="6" t="s">
        <v>3</v>
      </c>
      <c r="C5" s="6" t="s">
        <v>4</v>
      </c>
      <c r="D5" s="6" t="s">
        <v>5</v>
      </c>
      <c r="E5" s="6" t="s">
        <v>6</v>
      </c>
      <c r="F5" s="6" t="s">
        <v>7</v>
      </c>
      <c r="G5" s="6" t="s">
        <v>8</v>
      </c>
      <c r="H5" s="6" t="s">
        <v>9</v>
      </c>
      <c r="I5" s="6" t="s">
        <v>10</v>
      </c>
      <c r="J5" s="6" t="s">
        <v>725</v>
      </c>
    </row>
    <row r="6" spans="1:10">
      <c r="A6" s="2">
        <v>1</v>
      </c>
      <c r="B6" s="15" t="s">
        <v>273</v>
      </c>
      <c r="C6" s="2" t="s">
        <v>13</v>
      </c>
      <c r="D6" s="2">
        <v>100</v>
      </c>
      <c r="E6" s="2"/>
      <c r="F6" s="2"/>
      <c r="G6" s="3"/>
      <c r="H6" s="3"/>
      <c r="I6" s="2"/>
      <c r="J6" s="2"/>
    </row>
    <row r="7" spans="1:10" ht="31.5" customHeight="1">
      <c r="A7" s="53" t="s">
        <v>274</v>
      </c>
      <c r="B7" s="53"/>
      <c r="C7" s="53"/>
      <c r="D7" s="53"/>
      <c r="E7" s="53"/>
      <c r="F7" s="53">
        <f t="shared" ref="F7:F39" si="0">E7*D7</f>
        <v>0</v>
      </c>
      <c r="G7" s="53"/>
      <c r="H7" s="53"/>
      <c r="I7" s="53"/>
      <c r="J7" s="53"/>
    </row>
    <row r="8" spans="1:10">
      <c r="A8" s="2">
        <v>2</v>
      </c>
      <c r="B8" s="2" t="s">
        <v>275</v>
      </c>
      <c r="C8" s="2" t="s">
        <v>13</v>
      </c>
      <c r="D8" s="2">
        <v>2600</v>
      </c>
      <c r="E8" s="2"/>
      <c r="F8" s="2"/>
      <c r="G8" s="3"/>
      <c r="H8" s="3"/>
      <c r="I8" s="21"/>
      <c r="J8" s="2"/>
    </row>
    <row r="9" spans="1:10" ht="27.75" customHeight="1">
      <c r="A9" s="53" t="s">
        <v>276</v>
      </c>
      <c r="B9" s="53"/>
      <c r="C9" s="53"/>
      <c r="D9" s="53"/>
      <c r="E9" s="53"/>
      <c r="F9" s="53">
        <f t="shared" si="0"/>
        <v>0</v>
      </c>
      <c r="G9" s="53"/>
      <c r="H9" s="53"/>
      <c r="I9" s="53"/>
      <c r="J9" s="53"/>
    </row>
    <row r="10" spans="1:10">
      <c r="A10" s="2">
        <v>3</v>
      </c>
      <c r="B10" s="2" t="s">
        <v>277</v>
      </c>
      <c r="C10" s="2" t="s">
        <v>13</v>
      </c>
      <c r="D10" s="2">
        <v>400</v>
      </c>
      <c r="E10" s="2"/>
      <c r="F10" s="2"/>
      <c r="G10" s="3"/>
      <c r="H10" s="3"/>
      <c r="I10" s="14"/>
      <c r="J10" s="2"/>
    </row>
    <row r="11" spans="1:10" ht="30" customHeight="1">
      <c r="A11" s="53" t="s">
        <v>278</v>
      </c>
      <c r="B11" s="53"/>
      <c r="C11" s="53"/>
      <c r="D11" s="53"/>
      <c r="E11" s="53"/>
      <c r="F11" s="53">
        <f t="shared" si="0"/>
        <v>0</v>
      </c>
      <c r="G11" s="53"/>
      <c r="H11" s="53"/>
      <c r="I11" s="53"/>
      <c r="J11" s="53"/>
    </row>
    <row r="12" spans="1:10">
      <c r="A12" s="2">
        <v>4</v>
      </c>
      <c r="B12" s="2" t="s">
        <v>279</v>
      </c>
      <c r="C12" s="2" t="s">
        <v>13</v>
      </c>
      <c r="D12" s="2">
        <v>70</v>
      </c>
      <c r="E12" s="2"/>
      <c r="F12" s="2"/>
      <c r="G12" s="3"/>
      <c r="H12" s="2"/>
      <c r="I12" s="2"/>
      <c r="J12" s="2"/>
    </row>
    <row r="13" spans="1:10" ht="101.25" customHeight="1">
      <c r="A13" s="15">
        <v>5</v>
      </c>
      <c r="B13" s="15" t="s">
        <v>280</v>
      </c>
      <c r="C13" s="15" t="s">
        <v>13</v>
      </c>
      <c r="D13" s="15">
        <v>70</v>
      </c>
      <c r="E13" s="15"/>
      <c r="F13" s="15"/>
      <c r="G13" s="3"/>
      <c r="H13" s="15"/>
      <c r="I13" s="17"/>
      <c r="J13" s="15"/>
    </row>
    <row r="14" spans="1:10" ht="111" customHeight="1">
      <c r="A14" s="15">
        <v>6</v>
      </c>
      <c r="B14" s="15" t="s">
        <v>281</v>
      </c>
      <c r="C14" s="15" t="s">
        <v>13</v>
      </c>
      <c r="D14" s="15">
        <v>10</v>
      </c>
      <c r="E14" s="15"/>
      <c r="F14" s="15"/>
      <c r="G14" s="3"/>
      <c r="H14" s="15"/>
      <c r="I14" s="17"/>
      <c r="J14" s="15"/>
    </row>
    <row r="15" spans="1:10" ht="96" customHeight="1">
      <c r="A15" s="15">
        <v>7</v>
      </c>
      <c r="B15" s="15" t="s">
        <v>282</v>
      </c>
      <c r="C15" s="15" t="s">
        <v>13</v>
      </c>
      <c r="D15" s="15">
        <v>10</v>
      </c>
      <c r="E15" s="15"/>
      <c r="F15" s="15"/>
      <c r="G15" s="3"/>
      <c r="H15" s="15"/>
      <c r="I15" s="17"/>
      <c r="J15" s="15"/>
    </row>
    <row r="16" spans="1:10" ht="45">
      <c r="A16" s="15">
        <v>8</v>
      </c>
      <c r="B16" s="15" t="s">
        <v>283</v>
      </c>
      <c r="C16" s="15" t="s">
        <v>13</v>
      </c>
      <c r="D16" s="15">
        <v>1000</v>
      </c>
      <c r="E16" s="15"/>
      <c r="F16" s="15"/>
      <c r="G16" s="3"/>
      <c r="H16" s="15"/>
      <c r="I16" s="17"/>
      <c r="J16" s="15"/>
    </row>
    <row r="17" spans="1:10">
      <c r="A17" s="15">
        <v>9</v>
      </c>
      <c r="B17" s="15" t="s">
        <v>284</v>
      </c>
      <c r="C17" s="15" t="s">
        <v>13</v>
      </c>
      <c r="D17" s="15">
        <v>10</v>
      </c>
      <c r="E17" s="15"/>
      <c r="F17" s="15"/>
      <c r="G17" s="3"/>
      <c r="H17" s="15"/>
      <c r="I17" s="17"/>
      <c r="J17" s="15"/>
    </row>
    <row r="18" spans="1:10" ht="39.75" customHeight="1">
      <c r="A18" s="53" t="s">
        <v>285</v>
      </c>
      <c r="B18" s="53"/>
      <c r="C18" s="53"/>
      <c r="D18" s="53"/>
      <c r="E18" s="53"/>
      <c r="F18" s="53">
        <f t="shared" si="0"/>
        <v>0</v>
      </c>
      <c r="G18" s="53"/>
      <c r="H18" s="53"/>
      <c r="I18" s="53"/>
      <c r="J18" s="53"/>
    </row>
    <row r="19" spans="1:10">
      <c r="A19" s="15">
        <v>10</v>
      </c>
      <c r="B19" s="15" t="s">
        <v>286</v>
      </c>
      <c r="C19" s="15" t="s">
        <v>13</v>
      </c>
      <c r="D19" s="15">
        <v>80</v>
      </c>
      <c r="E19" s="15"/>
      <c r="F19" s="15"/>
      <c r="G19" s="3"/>
      <c r="H19" s="15"/>
      <c r="I19" s="15"/>
      <c r="J19" s="15"/>
    </row>
    <row r="20" spans="1:10" ht="75">
      <c r="A20" s="15">
        <v>11</v>
      </c>
      <c r="B20" s="15" t="s">
        <v>287</v>
      </c>
      <c r="C20" s="15" t="s">
        <v>288</v>
      </c>
      <c r="D20" s="15">
        <v>15</v>
      </c>
      <c r="E20" s="15"/>
      <c r="F20" s="15"/>
      <c r="G20" s="3"/>
      <c r="H20" s="15"/>
      <c r="I20" s="18"/>
      <c r="J20" s="15"/>
    </row>
    <row r="21" spans="1:10" ht="75">
      <c r="A21" s="15">
        <v>12</v>
      </c>
      <c r="B21" s="15" t="s">
        <v>289</v>
      </c>
      <c r="C21" s="15" t="s">
        <v>288</v>
      </c>
      <c r="D21" s="15">
        <v>5</v>
      </c>
      <c r="E21" s="15"/>
      <c r="F21" s="15"/>
      <c r="G21" s="3"/>
      <c r="H21" s="15"/>
      <c r="I21" s="18"/>
      <c r="J21" s="15"/>
    </row>
    <row r="22" spans="1:10" ht="120">
      <c r="A22" s="15">
        <v>13</v>
      </c>
      <c r="B22" s="15" t="s">
        <v>290</v>
      </c>
      <c r="C22" s="15" t="s">
        <v>288</v>
      </c>
      <c r="D22" s="15">
        <v>10</v>
      </c>
      <c r="E22" s="15"/>
      <c r="F22" s="15"/>
      <c r="G22" s="3"/>
      <c r="H22" s="15"/>
      <c r="I22" s="18"/>
      <c r="J22" s="15"/>
    </row>
    <row r="23" spans="1:10" ht="120">
      <c r="A23" s="15">
        <v>14</v>
      </c>
      <c r="B23" s="15" t="s">
        <v>291</v>
      </c>
      <c r="C23" s="15" t="s">
        <v>288</v>
      </c>
      <c r="D23" s="15">
        <v>5</v>
      </c>
      <c r="E23" s="15"/>
      <c r="F23" s="15"/>
      <c r="G23" s="3"/>
      <c r="H23" s="15"/>
      <c r="I23" s="18"/>
      <c r="J23" s="15"/>
    </row>
    <row r="24" spans="1:10">
      <c r="A24" s="15">
        <v>15</v>
      </c>
      <c r="B24" s="15" t="s">
        <v>292</v>
      </c>
      <c r="C24" s="15" t="s">
        <v>293</v>
      </c>
      <c r="D24" s="15">
        <v>200</v>
      </c>
      <c r="E24" s="15"/>
      <c r="F24" s="15"/>
      <c r="G24" s="3"/>
      <c r="H24" s="15"/>
      <c r="I24" s="18"/>
      <c r="J24" s="15"/>
    </row>
    <row r="25" spans="1:10" ht="13.9" customHeight="1">
      <c r="A25" s="53" t="s">
        <v>294</v>
      </c>
      <c r="B25" s="53"/>
      <c r="C25" s="53"/>
      <c r="D25" s="53"/>
      <c r="E25" s="53"/>
      <c r="F25" s="53">
        <f t="shared" si="0"/>
        <v>0</v>
      </c>
      <c r="G25" s="53"/>
      <c r="H25" s="53"/>
      <c r="I25" s="53"/>
      <c r="J25" s="53"/>
    </row>
    <row r="26" spans="1:10">
      <c r="A26" s="15">
        <v>16</v>
      </c>
      <c r="B26" s="15" t="s">
        <v>295</v>
      </c>
      <c r="C26" s="15" t="s">
        <v>13</v>
      </c>
      <c r="D26" s="15">
        <v>100</v>
      </c>
      <c r="E26" s="15"/>
      <c r="F26" s="15"/>
      <c r="G26" s="3"/>
      <c r="H26" s="15"/>
      <c r="I26" s="15"/>
      <c r="J26" s="15"/>
    </row>
    <row r="27" spans="1:10">
      <c r="A27" s="15">
        <v>17</v>
      </c>
      <c r="B27" s="15" t="s">
        <v>296</v>
      </c>
      <c r="C27" s="15" t="s">
        <v>13</v>
      </c>
      <c r="D27" s="15">
        <v>160</v>
      </c>
      <c r="E27" s="15"/>
      <c r="F27" s="15"/>
      <c r="G27" s="3"/>
      <c r="H27" s="15"/>
      <c r="I27" s="18"/>
      <c r="J27" s="15"/>
    </row>
    <row r="28" spans="1:10">
      <c r="A28" s="15">
        <v>18</v>
      </c>
      <c r="B28" s="15" t="s">
        <v>297</v>
      </c>
      <c r="C28" s="15" t="s">
        <v>13</v>
      </c>
      <c r="D28" s="15">
        <v>400</v>
      </c>
      <c r="E28" s="15"/>
      <c r="F28" s="15"/>
      <c r="G28" s="3"/>
      <c r="H28" s="15"/>
      <c r="I28" s="18"/>
      <c r="J28" s="15"/>
    </row>
    <row r="29" spans="1:10">
      <c r="A29" s="15">
        <v>19</v>
      </c>
      <c r="B29" s="15" t="s">
        <v>298</v>
      </c>
      <c r="C29" s="15" t="s">
        <v>13</v>
      </c>
      <c r="D29" s="15">
        <v>300</v>
      </c>
      <c r="E29" s="15"/>
      <c r="F29" s="15"/>
      <c r="G29" s="3"/>
      <c r="H29" s="15"/>
      <c r="I29" s="18"/>
      <c r="J29" s="15"/>
    </row>
    <row r="30" spans="1:10" ht="39" customHeight="1">
      <c r="A30" s="53" t="s">
        <v>299</v>
      </c>
      <c r="B30" s="53"/>
      <c r="C30" s="53"/>
      <c r="D30" s="53"/>
      <c r="E30" s="53"/>
      <c r="F30" s="53">
        <f t="shared" si="0"/>
        <v>0</v>
      </c>
      <c r="G30" s="53"/>
      <c r="H30" s="53"/>
      <c r="I30" s="53"/>
      <c r="J30" s="53"/>
    </row>
    <row r="31" spans="1:10">
      <c r="A31" s="15">
        <v>20</v>
      </c>
      <c r="B31" s="15" t="s">
        <v>300</v>
      </c>
      <c r="C31" s="15" t="s">
        <v>13</v>
      </c>
      <c r="D31" s="15">
        <v>10</v>
      </c>
      <c r="E31" s="15"/>
      <c r="F31" s="15"/>
      <c r="G31" s="3"/>
      <c r="H31" s="15"/>
      <c r="I31" s="15"/>
      <c r="J31" s="15"/>
    </row>
    <row r="32" spans="1:10">
      <c r="A32" s="15">
        <v>21</v>
      </c>
      <c r="B32" s="15" t="s">
        <v>301</v>
      </c>
      <c r="C32" s="15" t="s">
        <v>13</v>
      </c>
      <c r="D32" s="15">
        <v>10</v>
      </c>
      <c r="E32" s="15"/>
      <c r="F32" s="15"/>
      <c r="G32" s="3"/>
      <c r="H32" s="15"/>
      <c r="I32" s="18"/>
      <c r="J32" s="15"/>
    </row>
    <row r="33" spans="1:10">
      <c r="A33" s="15">
        <v>22</v>
      </c>
      <c r="B33" s="15" t="s">
        <v>302</v>
      </c>
      <c r="C33" s="15" t="s">
        <v>13</v>
      </c>
      <c r="D33" s="15">
        <v>40</v>
      </c>
      <c r="E33" s="15"/>
      <c r="F33" s="15"/>
      <c r="G33" s="3"/>
      <c r="H33" s="15"/>
      <c r="I33" s="18"/>
      <c r="J33" s="15"/>
    </row>
    <row r="34" spans="1:10" ht="38.25" customHeight="1">
      <c r="A34" s="53" t="s">
        <v>303</v>
      </c>
      <c r="B34" s="53"/>
      <c r="C34" s="53"/>
      <c r="D34" s="53"/>
      <c r="E34" s="53"/>
      <c r="F34" s="53">
        <f t="shared" si="0"/>
        <v>0</v>
      </c>
      <c r="G34" s="53"/>
      <c r="H34" s="53"/>
      <c r="I34" s="53"/>
      <c r="J34" s="53"/>
    </row>
    <row r="35" spans="1:10">
      <c r="A35" s="15">
        <v>23</v>
      </c>
      <c r="B35" s="15" t="s">
        <v>304</v>
      </c>
      <c r="C35" s="15" t="s">
        <v>13</v>
      </c>
      <c r="D35" s="15">
        <v>30</v>
      </c>
      <c r="E35" s="15"/>
      <c r="F35" s="15"/>
      <c r="G35" s="3"/>
      <c r="H35" s="15"/>
      <c r="I35" s="15"/>
      <c r="J35" s="15"/>
    </row>
    <row r="36" spans="1:10" ht="45">
      <c r="A36" s="15">
        <v>24</v>
      </c>
      <c r="B36" s="15" t="s">
        <v>305</v>
      </c>
      <c r="C36" s="15" t="s">
        <v>13</v>
      </c>
      <c r="D36" s="15">
        <v>60</v>
      </c>
      <c r="E36" s="15"/>
      <c r="F36" s="15"/>
      <c r="G36" s="3"/>
      <c r="H36" s="15"/>
      <c r="I36" s="18"/>
      <c r="J36" s="15"/>
    </row>
    <row r="37" spans="1:10" ht="75">
      <c r="A37" s="15">
        <v>25</v>
      </c>
      <c r="B37" s="15" t="s">
        <v>306</v>
      </c>
      <c r="C37" s="15" t="s">
        <v>13</v>
      </c>
      <c r="D37" s="15">
        <v>20</v>
      </c>
      <c r="E37" s="15"/>
      <c r="F37" s="15"/>
      <c r="G37" s="3"/>
      <c r="H37" s="15"/>
      <c r="I37" s="18"/>
      <c r="J37" s="15"/>
    </row>
    <row r="38" spans="1:10">
      <c r="A38" s="15">
        <v>26</v>
      </c>
      <c r="B38" s="15" t="s">
        <v>307</v>
      </c>
      <c r="C38" s="15" t="s">
        <v>293</v>
      </c>
      <c r="D38" s="15">
        <v>220</v>
      </c>
      <c r="E38" s="15"/>
      <c r="F38" s="15"/>
      <c r="G38" s="3"/>
      <c r="H38" s="15"/>
      <c r="I38" s="18"/>
      <c r="J38" s="15"/>
    </row>
    <row r="39" spans="1:10">
      <c r="A39" s="53" t="s">
        <v>308</v>
      </c>
      <c r="B39" s="53"/>
      <c r="C39" s="53"/>
      <c r="D39" s="53"/>
      <c r="E39" s="53"/>
      <c r="F39" s="53">
        <f t="shared" si="0"/>
        <v>0</v>
      </c>
      <c r="G39" s="53"/>
      <c r="H39" s="53"/>
      <c r="I39" s="53"/>
      <c r="J39" s="53"/>
    </row>
    <row r="40" spans="1:10">
      <c r="A40" s="15">
        <v>27</v>
      </c>
      <c r="B40" s="15" t="s">
        <v>309</v>
      </c>
      <c r="C40" s="15" t="s">
        <v>13</v>
      </c>
      <c r="D40" s="15">
        <v>5</v>
      </c>
      <c r="E40" s="15"/>
      <c r="F40" s="15"/>
      <c r="G40" s="3"/>
      <c r="H40" s="15"/>
      <c r="I40" s="15"/>
      <c r="J40" s="15"/>
    </row>
    <row r="41" spans="1:10">
      <c r="A41" s="15">
        <v>28</v>
      </c>
      <c r="B41" s="15" t="s">
        <v>310</v>
      </c>
      <c r="C41" s="15" t="s">
        <v>13</v>
      </c>
      <c r="D41" s="15">
        <v>10</v>
      </c>
      <c r="E41" s="15"/>
      <c r="F41" s="15"/>
      <c r="G41" s="3"/>
      <c r="H41" s="15"/>
      <c r="I41" s="18"/>
      <c r="J41" s="15"/>
    </row>
    <row r="42" spans="1:10">
      <c r="A42" s="15">
        <v>29</v>
      </c>
      <c r="B42" s="15" t="s">
        <v>311</v>
      </c>
      <c r="C42" s="15" t="s">
        <v>13</v>
      </c>
      <c r="D42" s="15">
        <v>2</v>
      </c>
      <c r="E42" s="15"/>
      <c r="F42" s="15"/>
      <c r="G42" s="3"/>
      <c r="H42" s="15"/>
      <c r="I42" s="18"/>
      <c r="J42" s="15"/>
    </row>
    <row r="43" spans="1:10">
      <c r="A43" s="15">
        <v>30</v>
      </c>
      <c r="B43" s="15" t="s">
        <v>312</v>
      </c>
      <c r="C43" s="15" t="s">
        <v>13</v>
      </c>
      <c r="D43" s="15">
        <v>100</v>
      </c>
      <c r="E43" s="15"/>
      <c r="F43" s="15"/>
      <c r="G43" s="3"/>
      <c r="H43" s="15"/>
      <c r="I43" s="18"/>
      <c r="J43" s="15"/>
    </row>
    <row r="44" spans="1:10">
      <c r="A44" s="15"/>
      <c r="B44" s="15" t="s">
        <v>71</v>
      </c>
      <c r="C44" s="15"/>
      <c r="D44" s="15"/>
      <c r="E44" s="15"/>
      <c r="F44" s="19">
        <f>SUM(F6:F43)</f>
        <v>0</v>
      </c>
      <c r="G44" s="19"/>
      <c r="H44" s="19"/>
      <c r="I44" s="19">
        <f>SUM(I6:I43)</f>
        <v>0</v>
      </c>
      <c r="J44" s="15"/>
    </row>
    <row r="47" spans="1:10">
      <c r="B47" t="s">
        <v>72</v>
      </c>
      <c r="H47" t="s">
        <v>73</v>
      </c>
    </row>
    <row r="48" spans="1:10">
      <c r="B48" t="s">
        <v>74</v>
      </c>
      <c r="H48" t="s">
        <v>75</v>
      </c>
    </row>
  </sheetData>
  <mergeCells count="9">
    <mergeCell ref="A25:J25"/>
    <mergeCell ref="A30:J30"/>
    <mergeCell ref="A34:J34"/>
    <mergeCell ref="A39:J39"/>
    <mergeCell ref="A4:B4"/>
    <mergeCell ref="A7:J7"/>
    <mergeCell ref="A9:J9"/>
    <mergeCell ref="A11:J11"/>
    <mergeCell ref="A18:J18"/>
  </mergeCells>
  <pageMargins left="0.74791666666666701" right="0.74791666666666701" top="0.98402777777777795" bottom="0.98402777777777795" header="0.511811023622047" footer="0.511811023622047"/>
  <pageSetup paperSize="9" scale="61"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9"/>
  <sheetViews>
    <sheetView topLeftCell="A10" zoomScale="89" zoomScaleNormal="89" workbookViewId="0">
      <selection activeCell="J5" sqref="J5"/>
    </sheetView>
  </sheetViews>
  <sheetFormatPr defaultColWidth="10.7109375" defaultRowHeight="15"/>
  <cols>
    <col min="1" max="1" width="4" customWidth="1"/>
    <col min="2" max="2" width="82.7109375" customWidth="1"/>
    <col min="3" max="3" width="10.140625" customWidth="1"/>
    <col min="5" max="5" width="9.42578125" customWidth="1"/>
    <col min="6" max="6" width="12.140625" customWidth="1"/>
    <col min="7" max="7" width="9.85546875" customWidth="1"/>
    <col min="8" max="8" width="10.28515625" customWidth="1"/>
    <col min="9" max="9" width="15.85546875" customWidth="1"/>
  </cols>
  <sheetData>
    <row r="1" spans="1:10" s="49" customFormat="1">
      <c r="B1" s="49" t="s">
        <v>1304</v>
      </c>
    </row>
    <row r="2" spans="1:10" s="49" customFormat="1">
      <c r="B2" s="49" t="s">
        <v>0</v>
      </c>
    </row>
    <row r="4" spans="1:10">
      <c r="A4" t="s">
        <v>313</v>
      </c>
    </row>
    <row r="5" spans="1:10" s="5" customFormat="1" ht="90">
      <c r="A5" s="6" t="s">
        <v>2</v>
      </c>
      <c r="B5" s="6" t="s">
        <v>3</v>
      </c>
      <c r="C5" s="6" t="s">
        <v>4</v>
      </c>
      <c r="D5" s="6" t="s">
        <v>5</v>
      </c>
      <c r="E5" s="6" t="s">
        <v>6</v>
      </c>
      <c r="F5" s="6" t="s">
        <v>7</v>
      </c>
      <c r="G5" s="6" t="s">
        <v>8</v>
      </c>
      <c r="H5" s="6" t="s">
        <v>9</v>
      </c>
      <c r="I5" s="6" t="s">
        <v>10</v>
      </c>
      <c r="J5" s="6" t="s">
        <v>725</v>
      </c>
    </row>
    <row r="6" spans="1:10" ht="169.5" customHeight="1">
      <c r="A6" s="2">
        <v>1</v>
      </c>
      <c r="B6" s="18" t="s">
        <v>314</v>
      </c>
      <c r="C6" s="18" t="s">
        <v>13</v>
      </c>
      <c r="D6" s="18">
        <v>1000</v>
      </c>
      <c r="E6" s="18"/>
      <c r="F6" s="18"/>
      <c r="G6" s="16"/>
      <c r="H6" s="18"/>
      <c r="I6" s="18"/>
      <c r="J6" s="18"/>
    </row>
    <row r="7" spans="1:10" ht="231" customHeight="1">
      <c r="A7" s="2">
        <v>2</v>
      </c>
      <c r="B7" s="18" t="s">
        <v>315</v>
      </c>
      <c r="C7" s="18" t="s">
        <v>13</v>
      </c>
      <c r="D7" s="18">
        <v>2500</v>
      </c>
      <c r="E7" s="18"/>
      <c r="F7" s="18"/>
      <c r="G7" s="16"/>
      <c r="H7" s="18"/>
      <c r="I7" s="18"/>
      <c r="J7" s="18"/>
    </row>
    <row r="8" spans="1:10" ht="103.5" customHeight="1">
      <c r="A8" s="2">
        <v>3</v>
      </c>
      <c r="B8" s="18" t="s">
        <v>316</v>
      </c>
      <c r="C8" s="18" t="s">
        <v>13</v>
      </c>
      <c r="D8" s="18">
        <v>15</v>
      </c>
      <c r="E8" s="18"/>
      <c r="F8" s="18"/>
      <c r="G8" s="16"/>
      <c r="H8" s="18"/>
      <c r="I8" s="18"/>
      <c r="J8" s="18"/>
    </row>
    <row r="9" spans="1:10" ht="72.75" customHeight="1">
      <c r="A9" s="2">
        <v>4</v>
      </c>
      <c r="B9" s="18" t="s">
        <v>317</v>
      </c>
      <c r="C9" s="18" t="s">
        <v>13</v>
      </c>
      <c r="D9" s="18">
        <v>10</v>
      </c>
      <c r="E9" s="18"/>
      <c r="F9" s="18"/>
      <c r="G9" s="16"/>
      <c r="H9" s="18"/>
      <c r="I9" s="18"/>
      <c r="J9" s="18"/>
    </row>
    <row r="10" spans="1:10" ht="35.25" customHeight="1">
      <c r="A10" s="2">
        <v>5</v>
      </c>
      <c r="B10" s="18" t="s">
        <v>318</v>
      </c>
      <c r="C10" s="18" t="s">
        <v>13</v>
      </c>
      <c r="D10" s="18">
        <v>200</v>
      </c>
      <c r="E10" s="18"/>
      <c r="F10" s="18"/>
      <c r="G10" s="16"/>
      <c r="H10" s="18"/>
      <c r="I10" s="18"/>
      <c r="J10" s="18"/>
    </row>
    <row r="11" spans="1:10" ht="85.5" customHeight="1">
      <c r="A11" s="2">
        <v>6</v>
      </c>
      <c r="B11" s="18" t="s">
        <v>319</v>
      </c>
      <c r="C11" s="18" t="s">
        <v>13</v>
      </c>
      <c r="D11" s="18">
        <v>110</v>
      </c>
      <c r="E11" s="18"/>
      <c r="F11" s="18"/>
      <c r="G11" s="16"/>
      <c r="H11" s="18"/>
      <c r="I11" s="18"/>
      <c r="J11" s="18"/>
    </row>
    <row r="12" spans="1:10">
      <c r="A12" s="2"/>
      <c r="B12" s="18" t="s">
        <v>98</v>
      </c>
      <c r="C12" s="18"/>
      <c r="D12" s="18"/>
      <c r="E12" s="18"/>
      <c r="F12" s="19">
        <f>SUM(F6:F11)</f>
        <v>0</v>
      </c>
      <c r="G12" s="19"/>
      <c r="H12" s="19"/>
      <c r="I12" s="19">
        <f>SUM(I6:I11)</f>
        <v>0</v>
      </c>
      <c r="J12" s="18"/>
    </row>
    <row r="18" spans="2:6">
      <c r="B18" t="s">
        <v>72</v>
      </c>
      <c r="F18" t="s">
        <v>73</v>
      </c>
    </row>
    <row r="19" spans="2:6">
      <c r="B19" t="s">
        <v>74</v>
      </c>
      <c r="F19" t="s">
        <v>75</v>
      </c>
    </row>
  </sheetData>
  <pageMargins left="0.78749999999999998" right="0.78749999999999998" top="1.05277777777778" bottom="1.05277777777778" header="0.78749999999999998" footer="0.78749999999999998"/>
  <pageSetup paperSize="9" scale="68" orientation="portrait" horizontalDpi="300" verticalDpi="300"/>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1"/>
  <sheetViews>
    <sheetView zoomScaleNormal="100" workbookViewId="0">
      <selection activeCell="A9" sqref="A9:XFD11"/>
    </sheetView>
  </sheetViews>
  <sheetFormatPr defaultColWidth="10.28515625" defaultRowHeight="15"/>
  <cols>
    <col min="1" max="1" width="4.5703125" customWidth="1"/>
    <col min="2" max="2" width="77.7109375" customWidth="1"/>
    <col min="6" max="6" width="10.85546875" bestFit="1" customWidth="1"/>
    <col min="9" max="9" width="10.85546875" bestFit="1" customWidth="1"/>
  </cols>
  <sheetData>
    <row r="1" spans="1:12" s="49" customFormat="1">
      <c r="B1" s="49" t="s">
        <v>1304</v>
      </c>
    </row>
    <row r="2" spans="1:12" s="49" customFormat="1">
      <c r="B2" s="49" t="s">
        <v>0</v>
      </c>
    </row>
    <row r="3" spans="1:12">
      <c r="A3" t="s">
        <v>320</v>
      </c>
    </row>
    <row r="4" spans="1:12" ht="90">
      <c r="A4" s="6" t="s">
        <v>2</v>
      </c>
      <c r="B4" s="6" t="s">
        <v>3</v>
      </c>
      <c r="C4" s="6" t="s">
        <v>4</v>
      </c>
      <c r="D4" s="6" t="s">
        <v>5</v>
      </c>
      <c r="E4" s="6" t="s">
        <v>6</v>
      </c>
      <c r="F4" s="6" t="s">
        <v>7</v>
      </c>
      <c r="G4" s="6" t="s">
        <v>8</v>
      </c>
      <c r="H4" s="6" t="s">
        <v>9</v>
      </c>
      <c r="I4" s="6" t="s">
        <v>10</v>
      </c>
      <c r="J4" s="6" t="s">
        <v>725</v>
      </c>
      <c r="K4" s="5"/>
      <c r="L4" s="5"/>
    </row>
    <row r="5" spans="1:12" ht="132.94999999999999" customHeight="1">
      <c r="A5" s="4">
        <v>1</v>
      </c>
      <c r="B5" s="4" t="s">
        <v>321</v>
      </c>
      <c r="C5" s="4" t="s">
        <v>322</v>
      </c>
      <c r="D5" s="4">
        <v>50</v>
      </c>
      <c r="E5" s="4"/>
      <c r="F5" s="4"/>
      <c r="G5" s="16"/>
      <c r="H5" s="4"/>
      <c r="I5" s="4"/>
      <c r="J5" s="2"/>
    </row>
    <row r="6" spans="1:12" ht="162.75" customHeight="1">
      <c r="A6" s="4">
        <v>2</v>
      </c>
      <c r="B6" s="4" t="s">
        <v>323</v>
      </c>
      <c r="C6" s="4" t="s">
        <v>324</v>
      </c>
      <c r="D6" s="4">
        <v>150</v>
      </c>
      <c r="E6" s="4"/>
      <c r="F6" s="4"/>
      <c r="G6" s="16"/>
      <c r="H6" s="4"/>
      <c r="I6" s="24"/>
      <c r="J6" s="2"/>
    </row>
    <row r="7" spans="1:12">
      <c r="A7" s="4"/>
      <c r="B7" s="4" t="s">
        <v>98</v>
      </c>
      <c r="C7" s="4"/>
      <c r="D7" s="4"/>
      <c r="E7" s="4"/>
      <c r="F7" s="19">
        <f>SUM(F5:F6)</f>
        <v>0</v>
      </c>
      <c r="G7" s="19"/>
      <c r="H7" s="19"/>
      <c r="I7" s="19">
        <f>SUM(I5:I6)</f>
        <v>0</v>
      </c>
      <c r="J7" s="2"/>
    </row>
    <row r="10" spans="1:12">
      <c r="B10" t="s">
        <v>72</v>
      </c>
      <c r="H10" t="s">
        <v>73</v>
      </c>
    </row>
    <row r="11" spans="1:12">
      <c r="B11" t="s">
        <v>74</v>
      </c>
      <c r="H11"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0"/>
  <sheetViews>
    <sheetView zoomScaleNormal="100" workbookViewId="0">
      <selection activeCell="A8" sqref="A8:XFD10"/>
    </sheetView>
  </sheetViews>
  <sheetFormatPr defaultColWidth="10.28515625" defaultRowHeight="15"/>
  <cols>
    <col min="1" max="1" width="4.7109375" customWidth="1"/>
    <col min="2" max="2" width="66.28515625" customWidth="1"/>
    <col min="6" max="6" width="12.85546875" customWidth="1"/>
    <col min="9" max="9" width="12.140625" customWidth="1"/>
  </cols>
  <sheetData>
    <row r="1" spans="1:11" s="49" customFormat="1">
      <c r="B1" s="49" t="s">
        <v>1304</v>
      </c>
    </row>
    <row r="2" spans="1:11" s="49" customFormat="1">
      <c r="B2" s="49" t="s">
        <v>0</v>
      </c>
    </row>
    <row r="3" spans="1:11">
      <c r="A3" t="s">
        <v>325</v>
      </c>
    </row>
    <row r="4" spans="1:11" ht="90">
      <c r="A4" s="9" t="s">
        <v>2</v>
      </c>
      <c r="B4" s="6" t="s">
        <v>3</v>
      </c>
      <c r="C4" s="6" t="s">
        <v>4</v>
      </c>
      <c r="D4" s="6" t="s">
        <v>5</v>
      </c>
      <c r="E4" s="6" t="s">
        <v>6</v>
      </c>
      <c r="F4" s="6" t="s">
        <v>7</v>
      </c>
      <c r="G4" s="6" t="s">
        <v>8</v>
      </c>
      <c r="H4" s="6" t="s">
        <v>9</v>
      </c>
      <c r="I4" s="6" t="s">
        <v>10</v>
      </c>
      <c r="J4" s="6" t="s">
        <v>725</v>
      </c>
      <c r="K4" s="4"/>
    </row>
    <row r="5" spans="1:11" ht="188.25" customHeight="1">
      <c r="A5" s="2">
        <v>1</v>
      </c>
      <c r="B5" s="43" t="s">
        <v>1291</v>
      </c>
      <c r="C5" s="4" t="s">
        <v>326</v>
      </c>
      <c r="D5" s="4">
        <v>70</v>
      </c>
      <c r="E5" s="4"/>
      <c r="F5" s="4"/>
      <c r="G5" s="16"/>
      <c r="H5" s="4"/>
      <c r="I5" s="4"/>
      <c r="J5" s="2"/>
      <c r="K5" s="2"/>
    </row>
    <row r="6" spans="1:11">
      <c r="A6" s="2"/>
      <c r="B6" s="2" t="s">
        <v>71</v>
      </c>
      <c r="C6" s="2"/>
      <c r="D6" s="2"/>
      <c r="E6" s="2"/>
      <c r="F6" s="13">
        <f>SUM(F5:F5)</f>
        <v>0</v>
      </c>
      <c r="G6" s="13"/>
      <c r="H6" s="13"/>
      <c r="I6" s="13">
        <f>SUM(I5:I5)</f>
        <v>0</v>
      </c>
      <c r="J6" s="2"/>
      <c r="K6" s="2"/>
    </row>
    <row r="8" spans="1:11" s="50" customFormat="1"/>
    <row r="9" spans="1:11" s="50" customFormat="1">
      <c r="B9" s="50" t="s">
        <v>72</v>
      </c>
      <c r="H9" s="50" t="s">
        <v>73</v>
      </c>
    </row>
    <row r="10" spans="1:11" s="50" customFormat="1">
      <c r="B10" s="50" t="s">
        <v>74</v>
      </c>
      <c r="H10" s="50"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35"/>
  <sheetViews>
    <sheetView topLeftCell="A37" zoomScaleNormal="100" workbookViewId="0">
      <selection activeCell="J4" sqref="J4"/>
    </sheetView>
  </sheetViews>
  <sheetFormatPr defaultColWidth="8.28515625" defaultRowHeight="15"/>
  <cols>
    <col min="1" max="1" width="3.5703125" customWidth="1"/>
    <col min="2" max="2" width="65.7109375" customWidth="1"/>
    <col min="3" max="3" width="9.85546875" customWidth="1"/>
    <col min="4" max="4" width="7.28515625" customWidth="1"/>
    <col min="5" max="5" width="12" customWidth="1"/>
    <col min="6" max="6" width="12.42578125" customWidth="1"/>
    <col min="7" max="7" width="6.85546875" customWidth="1"/>
    <col min="8" max="8" width="12" customWidth="1"/>
    <col min="9" max="9" width="13.85546875" customWidth="1"/>
    <col min="10" max="10" width="10" customWidth="1"/>
  </cols>
  <sheetData>
    <row r="1" spans="1:11" s="49" customFormat="1">
      <c r="B1" s="49" t="s">
        <v>1304</v>
      </c>
    </row>
    <row r="2" spans="1:11" s="49" customFormat="1">
      <c r="B2" s="49" t="s">
        <v>0</v>
      </c>
    </row>
    <row r="3" spans="1:11">
      <c r="A3" s="52" t="s">
        <v>327</v>
      </c>
      <c r="B3" s="52"/>
    </row>
    <row r="4" spans="1:11" s="5" customFormat="1" ht="90">
      <c r="A4" s="6" t="s">
        <v>2</v>
      </c>
      <c r="B4" s="6" t="s">
        <v>3</v>
      </c>
      <c r="C4" s="6" t="s">
        <v>4</v>
      </c>
      <c r="D4" s="6" t="s">
        <v>5</v>
      </c>
      <c r="E4" s="6" t="s">
        <v>6</v>
      </c>
      <c r="F4" s="6" t="s">
        <v>7</v>
      </c>
      <c r="G4" s="6" t="s">
        <v>8</v>
      </c>
      <c r="H4" s="6" t="s">
        <v>9</v>
      </c>
      <c r="I4" s="6" t="s">
        <v>10</v>
      </c>
      <c r="J4" s="6" t="s">
        <v>725</v>
      </c>
      <c r="K4" s="4"/>
    </row>
    <row r="5" spans="1:11" ht="45">
      <c r="A5" s="2">
        <v>1</v>
      </c>
      <c r="B5" s="24" t="s">
        <v>328</v>
      </c>
      <c r="C5" s="2" t="s">
        <v>13</v>
      </c>
      <c r="D5" s="2">
        <v>300</v>
      </c>
      <c r="E5" s="2"/>
      <c r="F5" s="2"/>
      <c r="G5" s="3"/>
      <c r="H5" s="2"/>
      <c r="I5" s="2"/>
      <c r="J5" s="2"/>
      <c r="K5" s="2"/>
    </row>
    <row r="6" spans="1:11" ht="45">
      <c r="A6" s="2">
        <v>2</v>
      </c>
      <c r="B6" s="24" t="s">
        <v>329</v>
      </c>
      <c r="C6" s="2" t="s">
        <v>13</v>
      </c>
      <c r="D6" s="2">
        <v>5</v>
      </c>
      <c r="E6" s="2"/>
      <c r="F6" s="22"/>
      <c r="G6" s="3"/>
      <c r="H6" s="2"/>
      <c r="I6" s="22"/>
      <c r="J6" s="2"/>
      <c r="K6" s="2"/>
    </row>
    <row r="7" spans="1:11" ht="30">
      <c r="A7" s="22">
        <v>3</v>
      </c>
      <c r="B7" s="24" t="s">
        <v>330</v>
      </c>
      <c r="C7" s="2" t="s">
        <v>13</v>
      </c>
      <c r="D7" s="2">
        <v>5</v>
      </c>
      <c r="E7" s="2"/>
      <c r="F7" s="22"/>
      <c r="G7" s="3"/>
      <c r="H7" s="2"/>
      <c r="I7" s="22"/>
      <c r="J7" s="2"/>
      <c r="K7" s="2"/>
    </row>
    <row r="8" spans="1:11" ht="30">
      <c r="A8" s="22">
        <v>4</v>
      </c>
      <c r="B8" s="24" t="s">
        <v>331</v>
      </c>
      <c r="C8" s="2" t="s">
        <v>13</v>
      </c>
      <c r="D8" s="2">
        <v>20</v>
      </c>
      <c r="E8" s="2"/>
      <c r="F8" s="22"/>
      <c r="G8" s="3"/>
      <c r="H8" s="2"/>
      <c r="I8" s="22"/>
      <c r="J8" s="2"/>
      <c r="K8" s="2"/>
    </row>
    <row r="9" spans="1:11" ht="50.25" customHeight="1">
      <c r="A9" s="22">
        <v>5</v>
      </c>
      <c r="B9" s="24" t="s">
        <v>332</v>
      </c>
      <c r="C9" s="2" t="s">
        <v>13</v>
      </c>
      <c r="D9" s="2">
        <v>50</v>
      </c>
      <c r="E9" s="2"/>
      <c r="F9" s="22"/>
      <c r="G9" s="3"/>
      <c r="H9" s="2"/>
      <c r="I9" s="22"/>
      <c r="J9" s="2"/>
      <c r="K9" s="2"/>
    </row>
    <row r="10" spans="1:11" ht="41.85" customHeight="1">
      <c r="A10" s="22">
        <v>6</v>
      </c>
      <c r="B10" s="24" t="s">
        <v>333</v>
      </c>
      <c r="C10" s="2" t="s">
        <v>13</v>
      </c>
      <c r="D10" s="2">
        <v>2500</v>
      </c>
      <c r="E10" s="2"/>
      <c r="F10" s="22"/>
      <c r="G10" s="3"/>
      <c r="H10" s="2"/>
      <c r="I10" s="22"/>
      <c r="J10" s="2"/>
      <c r="K10" s="2"/>
    </row>
    <row r="11" spans="1:11" ht="40.35" customHeight="1">
      <c r="A11" s="22">
        <v>7</v>
      </c>
      <c r="B11" s="24" t="s">
        <v>334</v>
      </c>
      <c r="C11" s="2" t="s">
        <v>13</v>
      </c>
      <c r="D11" s="2">
        <v>3500</v>
      </c>
      <c r="E11" s="2"/>
      <c r="F11" s="22"/>
      <c r="G11" s="3"/>
      <c r="H11" s="2"/>
      <c r="I11" s="22"/>
      <c r="J11" s="2"/>
      <c r="K11" s="2"/>
    </row>
    <row r="12" spans="1:11" ht="42.6" customHeight="1">
      <c r="A12" s="22">
        <v>8</v>
      </c>
      <c r="B12" s="24" t="s">
        <v>335</v>
      </c>
      <c r="C12" s="2" t="s">
        <v>13</v>
      </c>
      <c r="D12" s="2">
        <v>300</v>
      </c>
      <c r="E12" s="2"/>
      <c r="F12" s="22"/>
      <c r="G12" s="3"/>
      <c r="H12" s="2"/>
      <c r="I12" s="22"/>
      <c r="J12" s="2"/>
      <c r="K12" s="2"/>
    </row>
    <row r="13" spans="1:11" ht="39" customHeight="1">
      <c r="A13" s="22">
        <v>9</v>
      </c>
      <c r="B13" s="24" t="s">
        <v>336</v>
      </c>
      <c r="C13" s="2" t="s">
        <v>13</v>
      </c>
      <c r="D13" s="2">
        <v>60</v>
      </c>
      <c r="E13" s="2"/>
      <c r="F13" s="22"/>
      <c r="G13" s="3"/>
      <c r="H13" s="2"/>
      <c r="I13" s="22"/>
      <c r="J13" s="2"/>
      <c r="K13" s="2"/>
    </row>
    <row r="14" spans="1:11" ht="37.15" customHeight="1">
      <c r="A14" s="22">
        <v>10</v>
      </c>
      <c r="B14" s="24" t="s">
        <v>337</v>
      </c>
      <c r="C14" s="2" t="s">
        <v>13</v>
      </c>
      <c r="D14" s="2">
        <v>300</v>
      </c>
      <c r="E14" s="2"/>
      <c r="F14" s="22"/>
      <c r="G14" s="3"/>
      <c r="H14" s="2"/>
      <c r="I14" s="22"/>
      <c r="J14" s="2"/>
      <c r="K14" s="2"/>
    </row>
    <row r="15" spans="1:11" ht="27" customHeight="1">
      <c r="A15" s="22">
        <v>11</v>
      </c>
      <c r="B15" s="24" t="s">
        <v>338</v>
      </c>
      <c r="C15" s="2" t="s">
        <v>13</v>
      </c>
      <c r="D15" s="2">
        <v>26</v>
      </c>
      <c r="E15" s="2"/>
      <c r="F15" s="22"/>
      <c r="G15" s="3"/>
      <c r="H15" s="2"/>
      <c r="I15" s="22"/>
      <c r="J15" s="2"/>
      <c r="K15" s="2"/>
    </row>
    <row r="16" spans="1:11" ht="57.75" customHeight="1">
      <c r="A16" s="22">
        <v>12</v>
      </c>
      <c r="B16" s="24" t="s">
        <v>339</v>
      </c>
      <c r="C16" s="2" t="s">
        <v>13</v>
      </c>
      <c r="D16" s="2">
        <v>200</v>
      </c>
      <c r="E16" s="2"/>
      <c r="F16" s="22"/>
      <c r="G16" s="3"/>
      <c r="H16" s="2"/>
      <c r="I16" s="22"/>
      <c r="J16" s="2"/>
      <c r="K16" s="2"/>
    </row>
    <row r="17" spans="1:11" ht="76.5" customHeight="1">
      <c r="A17" s="22">
        <v>13</v>
      </c>
      <c r="B17" s="24" t="s">
        <v>340</v>
      </c>
      <c r="C17" s="2" t="s">
        <v>13</v>
      </c>
      <c r="D17" s="2">
        <v>200</v>
      </c>
      <c r="E17" s="2"/>
      <c r="F17" s="22"/>
      <c r="G17" s="3"/>
      <c r="H17" s="2"/>
      <c r="I17" s="22"/>
      <c r="J17" s="2"/>
      <c r="K17" s="2"/>
    </row>
    <row r="18" spans="1:11" ht="69" customHeight="1">
      <c r="A18" s="22">
        <v>14</v>
      </c>
      <c r="B18" s="24" t="s">
        <v>341</v>
      </c>
      <c r="C18" s="2" t="s">
        <v>13</v>
      </c>
      <c r="D18" s="2">
        <v>100</v>
      </c>
      <c r="E18" s="2"/>
      <c r="F18" s="22"/>
      <c r="G18" s="3"/>
      <c r="H18" s="2"/>
      <c r="I18" s="22"/>
      <c r="J18" s="2"/>
      <c r="K18" s="2"/>
    </row>
    <row r="19" spans="1:11" ht="63.75" customHeight="1">
      <c r="A19" s="22">
        <v>15</v>
      </c>
      <c r="B19" s="24" t="s">
        <v>342</v>
      </c>
      <c r="C19" s="2" t="s">
        <v>13</v>
      </c>
      <c r="D19" s="2">
        <v>300</v>
      </c>
      <c r="E19" s="2"/>
      <c r="F19" s="22"/>
      <c r="G19" s="3"/>
      <c r="H19" s="2"/>
      <c r="I19" s="22"/>
      <c r="J19" s="2"/>
      <c r="K19" s="2"/>
    </row>
    <row r="20" spans="1:11" ht="32.25" customHeight="1">
      <c r="A20" s="22">
        <v>16</v>
      </c>
      <c r="B20" s="24" t="s">
        <v>343</v>
      </c>
      <c r="C20" s="2" t="s">
        <v>13</v>
      </c>
      <c r="D20" s="2">
        <v>35</v>
      </c>
      <c r="E20" s="2"/>
      <c r="F20" s="22"/>
      <c r="G20" s="3"/>
      <c r="H20" s="2"/>
      <c r="I20" s="22"/>
      <c r="J20" s="2"/>
      <c r="K20" s="2"/>
    </row>
    <row r="21" spans="1:11" ht="86.25" customHeight="1">
      <c r="A21" s="22">
        <v>17</v>
      </c>
      <c r="B21" s="24" t="s">
        <v>344</v>
      </c>
      <c r="C21" s="2" t="s">
        <v>13</v>
      </c>
      <c r="D21" s="2">
        <v>550</v>
      </c>
      <c r="E21" s="2"/>
      <c r="F21" s="22"/>
      <c r="G21" s="3"/>
      <c r="H21" s="2"/>
      <c r="I21" s="22"/>
      <c r="J21" s="2"/>
      <c r="K21" s="2"/>
    </row>
    <row r="22" spans="1:11" ht="60">
      <c r="A22" s="22">
        <v>18</v>
      </c>
      <c r="B22" s="24" t="s">
        <v>345</v>
      </c>
      <c r="C22" s="2" t="s">
        <v>13</v>
      </c>
      <c r="D22" s="2">
        <v>350</v>
      </c>
      <c r="E22" s="2"/>
      <c r="F22" s="22"/>
      <c r="G22" s="3"/>
      <c r="H22" s="2"/>
      <c r="I22" s="22"/>
      <c r="J22" s="2"/>
      <c r="K22" s="2"/>
    </row>
    <row r="23" spans="1:11" ht="75">
      <c r="A23" s="22">
        <v>19</v>
      </c>
      <c r="B23" s="24" t="s">
        <v>346</v>
      </c>
      <c r="C23" s="2" t="s">
        <v>13</v>
      </c>
      <c r="D23" s="2">
        <v>100</v>
      </c>
      <c r="E23" s="2"/>
      <c r="F23" s="22"/>
      <c r="G23" s="3"/>
      <c r="H23" s="2"/>
      <c r="I23" s="22"/>
      <c r="J23" s="2"/>
      <c r="K23" s="2"/>
    </row>
    <row r="24" spans="1:11" ht="48.75" customHeight="1">
      <c r="A24" s="22">
        <v>20</v>
      </c>
      <c r="B24" s="24" t="s">
        <v>347</v>
      </c>
      <c r="C24" s="2" t="s">
        <v>13</v>
      </c>
      <c r="D24" s="2">
        <v>200</v>
      </c>
      <c r="E24" s="2"/>
      <c r="F24" s="22"/>
      <c r="G24" s="3"/>
      <c r="H24" s="2"/>
      <c r="I24" s="22"/>
      <c r="J24" s="2"/>
      <c r="K24" s="2"/>
    </row>
    <row r="25" spans="1:11" ht="41.25" customHeight="1">
      <c r="A25" s="22">
        <v>21</v>
      </c>
      <c r="B25" s="24" t="s">
        <v>348</v>
      </c>
      <c r="C25" s="2" t="s">
        <v>293</v>
      </c>
      <c r="D25" s="2">
        <v>20</v>
      </c>
      <c r="E25" s="2"/>
      <c r="F25" s="22"/>
      <c r="G25" s="3"/>
      <c r="H25" s="2"/>
      <c r="I25" s="22"/>
      <c r="J25" s="2"/>
      <c r="K25" s="2"/>
    </row>
    <row r="26" spans="1:11" ht="127.9" customHeight="1">
      <c r="A26" s="22">
        <v>22</v>
      </c>
      <c r="B26" s="24" t="s">
        <v>349</v>
      </c>
      <c r="C26" s="2" t="s">
        <v>13</v>
      </c>
      <c r="D26" s="2">
        <v>30</v>
      </c>
      <c r="E26" s="2"/>
      <c r="F26" s="22"/>
      <c r="G26" s="3"/>
      <c r="H26" s="2"/>
      <c r="I26" s="22"/>
      <c r="J26" s="2"/>
      <c r="K26" s="2"/>
    </row>
    <row r="27" spans="1:11" ht="41.25" customHeight="1">
      <c r="A27" s="22">
        <v>23</v>
      </c>
      <c r="B27" s="24" t="s">
        <v>350</v>
      </c>
      <c r="C27" s="2" t="s">
        <v>13</v>
      </c>
      <c r="D27" s="2">
        <v>120</v>
      </c>
      <c r="E27" s="2"/>
      <c r="F27" s="22"/>
      <c r="G27" s="3"/>
      <c r="H27" s="2"/>
      <c r="I27" s="22"/>
      <c r="J27" s="2"/>
      <c r="K27" s="2"/>
    </row>
    <row r="28" spans="1:11" ht="78.95" customHeight="1">
      <c r="A28" s="22">
        <v>24</v>
      </c>
      <c r="B28" s="24" t="s">
        <v>351</v>
      </c>
      <c r="C28" s="2" t="s">
        <v>13</v>
      </c>
      <c r="D28" s="2">
        <v>500</v>
      </c>
      <c r="E28" s="2"/>
      <c r="F28" s="22"/>
      <c r="G28" s="3"/>
      <c r="H28" s="2"/>
      <c r="I28" s="22"/>
      <c r="J28" s="2"/>
      <c r="K28" s="2"/>
    </row>
    <row r="29" spans="1:11" ht="122.45" customHeight="1">
      <c r="A29" s="22">
        <v>25</v>
      </c>
      <c r="B29" s="24" t="s">
        <v>352</v>
      </c>
      <c r="C29" s="2" t="s">
        <v>13</v>
      </c>
      <c r="D29" s="2">
        <v>30</v>
      </c>
      <c r="E29" s="2"/>
      <c r="F29" s="22"/>
      <c r="G29" s="3"/>
      <c r="H29" s="2"/>
      <c r="I29" s="22"/>
      <c r="J29" s="2"/>
      <c r="K29" s="2"/>
    </row>
    <row r="30" spans="1:11" ht="41.25" customHeight="1">
      <c r="A30" s="22">
        <v>26</v>
      </c>
      <c r="B30" s="24" t="s">
        <v>353</v>
      </c>
      <c r="C30" s="2" t="s">
        <v>13</v>
      </c>
      <c r="D30" s="2">
        <v>50</v>
      </c>
      <c r="E30" s="2"/>
      <c r="F30" s="22"/>
      <c r="G30" s="3"/>
      <c r="H30" s="2"/>
      <c r="I30" s="22"/>
      <c r="J30" s="2"/>
      <c r="K30" s="2"/>
    </row>
    <row r="31" spans="1:11" ht="41.25" customHeight="1">
      <c r="A31" s="22">
        <v>27</v>
      </c>
      <c r="B31" s="24" t="s">
        <v>354</v>
      </c>
      <c r="C31" s="2" t="s">
        <v>355</v>
      </c>
      <c r="D31" s="2">
        <v>3</v>
      </c>
      <c r="E31" s="2"/>
      <c r="F31" s="22"/>
      <c r="G31" s="3"/>
      <c r="H31" s="2"/>
      <c r="I31" s="22"/>
      <c r="J31" s="2"/>
      <c r="K31" s="2"/>
    </row>
    <row r="32" spans="1:11">
      <c r="A32" s="2"/>
      <c r="B32" s="2" t="s">
        <v>71</v>
      </c>
      <c r="C32" s="2"/>
      <c r="D32" s="2"/>
      <c r="E32" s="2"/>
      <c r="F32" s="13">
        <f>SUM(F5:F31)</f>
        <v>0</v>
      </c>
      <c r="G32" s="13"/>
      <c r="H32" s="13"/>
      <c r="I32" s="13">
        <f>SUM(I5:I31)</f>
        <v>0</v>
      </c>
      <c r="J32" s="13"/>
      <c r="K32" s="2"/>
    </row>
    <row r="33" spans="2:8" ht="46.5" customHeight="1"/>
    <row r="34" spans="2:8">
      <c r="B34" t="s">
        <v>72</v>
      </c>
      <c r="H34" t="s">
        <v>73</v>
      </c>
    </row>
    <row r="35" spans="2:8">
      <c r="B35" t="s">
        <v>74</v>
      </c>
      <c r="H35" t="s">
        <v>75</v>
      </c>
    </row>
  </sheetData>
  <mergeCells count="1">
    <mergeCell ref="A3:B3"/>
  </mergeCells>
  <pageMargins left="0.74791666666666701" right="0.74791666666666701" top="0.98402777777777795" bottom="0.98402777777777795" header="0.511811023622047" footer="0.511811023622047"/>
  <pageSetup paperSize="9" scale="6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5"/>
  <sheetViews>
    <sheetView zoomScaleNormal="100" workbookViewId="0">
      <selection activeCell="J5" sqref="J5"/>
    </sheetView>
  </sheetViews>
  <sheetFormatPr defaultColWidth="9" defaultRowHeight="15"/>
  <cols>
    <col min="1" max="1" width="3.42578125" customWidth="1"/>
    <col min="2" max="2" width="47.5703125" customWidth="1"/>
    <col min="3" max="3" width="10.140625" customWidth="1"/>
    <col min="5" max="5" width="12" customWidth="1"/>
    <col min="6" max="6" width="12.140625" customWidth="1"/>
    <col min="7" max="7" width="6.85546875" customWidth="1"/>
    <col min="8" max="8" width="12.140625" customWidth="1"/>
    <col min="9" max="9" width="11.28515625" customWidth="1"/>
    <col min="10" max="10" width="11.140625" customWidth="1"/>
  </cols>
  <sheetData>
    <row r="2" spans="1:10" s="49" customFormat="1">
      <c r="B2" s="49" t="s">
        <v>1304</v>
      </c>
    </row>
    <row r="3" spans="1:10" s="49" customFormat="1">
      <c r="B3" s="49" t="s">
        <v>0</v>
      </c>
    </row>
    <row r="4" spans="1:10">
      <c r="A4" t="s">
        <v>356</v>
      </c>
    </row>
    <row r="5" spans="1:10" ht="46.5" customHeight="1">
      <c r="A5" s="6" t="s">
        <v>2</v>
      </c>
      <c r="B5" s="6" t="s">
        <v>3</v>
      </c>
      <c r="C5" s="6" t="s">
        <v>4</v>
      </c>
      <c r="D5" s="6" t="s">
        <v>5</v>
      </c>
      <c r="E5" s="6" t="s">
        <v>6</v>
      </c>
      <c r="F5" s="6" t="s">
        <v>7</v>
      </c>
      <c r="G5" s="6" t="s">
        <v>8</v>
      </c>
      <c r="H5" s="6" t="s">
        <v>9</v>
      </c>
      <c r="I5" s="6" t="s">
        <v>10</v>
      </c>
      <c r="J5" s="6" t="s">
        <v>725</v>
      </c>
    </row>
    <row r="6" spans="1:10" ht="30">
      <c r="A6" s="2">
        <v>1</v>
      </c>
      <c r="B6" s="24" t="s">
        <v>357</v>
      </c>
      <c r="C6" s="2" t="s">
        <v>13</v>
      </c>
      <c r="D6" s="2">
        <v>30000</v>
      </c>
      <c r="E6" s="2"/>
      <c r="F6" s="2"/>
      <c r="G6" s="3"/>
      <c r="H6" s="2"/>
      <c r="I6" s="2"/>
      <c r="J6" s="2"/>
    </row>
    <row r="7" spans="1:10" ht="32.25" customHeight="1">
      <c r="A7" s="2">
        <v>2</v>
      </c>
      <c r="B7" s="24" t="s">
        <v>358</v>
      </c>
      <c r="C7" s="2" t="s">
        <v>13</v>
      </c>
      <c r="D7" s="2">
        <v>12000</v>
      </c>
      <c r="E7" s="2"/>
      <c r="F7" s="22"/>
      <c r="G7" s="3"/>
      <c r="H7" s="2"/>
      <c r="I7" s="22"/>
      <c r="J7" s="2"/>
    </row>
    <row r="8" spans="1:10" ht="17.100000000000001" customHeight="1">
      <c r="A8" s="2">
        <v>3</v>
      </c>
      <c r="B8" s="24" t="s">
        <v>359</v>
      </c>
      <c r="C8" s="2" t="s">
        <v>13</v>
      </c>
      <c r="D8" s="2">
        <v>3000</v>
      </c>
      <c r="E8" s="2"/>
      <c r="F8" s="22"/>
      <c r="G8" s="3"/>
      <c r="H8" s="2"/>
      <c r="I8" s="22"/>
      <c r="J8" s="2"/>
    </row>
    <row r="9" spans="1:10" ht="17.100000000000001" customHeight="1">
      <c r="A9" s="2">
        <v>4</v>
      </c>
      <c r="B9" s="24" t="s">
        <v>360</v>
      </c>
      <c r="C9" s="2" t="s">
        <v>13</v>
      </c>
      <c r="D9" s="2">
        <v>1000</v>
      </c>
      <c r="E9" s="2"/>
      <c r="F9" s="22"/>
      <c r="G9" s="3"/>
      <c r="H9" s="2"/>
      <c r="I9" s="22"/>
      <c r="J9" s="2"/>
    </row>
    <row r="10" spans="1:10" ht="72" customHeight="1">
      <c r="A10" s="2">
        <v>5</v>
      </c>
      <c r="B10" s="24" t="s">
        <v>361</v>
      </c>
      <c r="C10" s="2" t="s">
        <v>13</v>
      </c>
      <c r="D10" s="2">
        <v>500</v>
      </c>
      <c r="E10" s="2"/>
      <c r="F10" s="22"/>
      <c r="G10" s="3"/>
      <c r="H10" s="2"/>
      <c r="I10" s="22"/>
      <c r="J10" s="2"/>
    </row>
    <row r="11" spans="1:10">
      <c r="A11" s="2"/>
      <c r="B11" s="2" t="s">
        <v>71</v>
      </c>
      <c r="C11" s="2"/>
      <c r="D11" s="2"/>
      <c r="E11" s="2"/>
      <c r="F11" s="13">
        <f>SUM(F6:F10)</f>
        <v>0</v>
      </c>
      <c r="G11" s="13"/>
      <c r="H11" s="13"/>
      <c r="I11" s="13">
        <f>SUM(I6:I10)</f>
        <v>0</v>
      </c>
      <c r="J11" s="13"/>
    </row>
    <row r="14" spans="1:10">
      <c r="B14" t="s">
        <v>72</v>
      </c>
      <c r="H14" t="s">
        <v>73</v>
      </c>
    </row>
    <row r="15" spans="1:10">
      <c r="B15" t="s">
        <v>74</v>
      </c>
      <c r="H15" t="s">
        <v>75</v>
      </c>
    </row>
  </sheetData>
  <pageMargins left="0.74791666666666701" right="0.74791666666666701" top="0.98402777777777795" bottom="0.98402777777777795" header="0.511811023622047" footer="0.511811023622047"/>
  <pageSetup paperSize="9" scale="62"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24"/>
  <sheetViews>
    <sheetView topLeftCell="A16" zoomScaleNormal="100" workbookViewId="0">
      <selection activeCell="J5" sqref="J5"/>
    </sheetView>
  </sheetViews>
  <sheetFormatPr defaultColWidth="10.7109375" defaultRowHeight="15"/>
  <cols>
    <col min="1" max="1" width="4.5703125" customWidth="1"/>
    <col min="2" max="2" width="67.42578125" customWidth="1"/>
    <col min="3" max="3" width="10.140625" customWidth="1"/>
    <col min="4" max="4" width="10" customWidth="1"/>
    <col min="5" max="5" width="12.28515625" customWidth="1"/>
    <col min="6" max="6" width="11.140625" customWidth="1"/>
    <col min="8" max="8" width="12.140625" customWidth="1"/>
    <col min="9" max="9" width="11.140625" customWidth="1"/>
  </cols>
  <sheetData>
    <row r="2" spans="1:10" s="49" customFormat="1">
      <c r="B2" s="49" t="s">
        <v>1304</v>
      </c>
    </row>
    <row r="3" spans="1:10" s="49" customFormat="1">
      <c r="B3" s="49" t="s">
        <v>0</v>
      </c>
    </row>
    <row r="4" spans="1:10">
      <c r="A4" s="52" t="s">
        <v>362</v>
      </c>
      <c r="B4" s="52"/>
      <c r="C4" s="52"/>
    </row>
    <row r="5" spans="1:10" ht="90">
      <c r="A5" s="6" t="s">
        <v>2</v>
      </c>
      <c r="B5" s="6" t="s">
        <v>3</v>
      </c>
      <c r="C5" s="6" t="s">
        <v>4</v>
      </c>
      <c r="D5" s="6" t="s">
        <v>5</v>
      </c>
      <c r="E5" s="6" t="s">
        <v>6</v>
      </c>
      <c r="F5" s="6" t="s">
        <v>7</v>
      </c>
      <c r="G5" s="6" t="s">
        <v>8</v>
      </c>
      <c r="H5" s="6" t="s">
        <v>9</v>
      </c>
      <c r="I5" s="6" t="s">
        <v>10</v>
      </c>
      <c r="J5" s="6" t="s">
        <v>725</v>
      </c>
    </row>
    <row r="6" spans="1:10" ht="45">
      <c r="A6" s="4">
        <v>1</v>
      </c>
      <c r="B6" s="4" t="s">
        <v>363</v>
      </c>
      <c r="C6" s="4" t="s">
        <v>364</v>
      </c>
      <c r="D6" s="4">
        <v>10</v>
      </c>
      <c r="E6" s="4"/>
      <c r="F6" s="4"/>
      <c r="G6" s="16"/>
      <c r="H6" s="4"/>
      <c r="I6" s="4"/>
      <c r="J6" s="4"/>
    </row>
    <row r="7" spans="1:10">
      <c r="A7" s="4">
        <v>2</v>
      </c>
      <c r="B7" s="4" t="s">
        <v>365</v>
      </c>
      <c r="C7" s="4" t="s">
        <v>366</v>
      </c>
      <c r="D7" s="4">
        <v>20</v>
      </c>
      <c r="E7" s="4"/>
      <c r="F7" s="24"/>
      <c r="G7" s="16"/>
      <c r="H7" s="4"/>
      <c r="I7" s="24"/>
      <c r="J7" s="4"/>
    </row>
    <row r="8" spans="1:10" ht="51.75">
      <c r="A8" s="24">
        <v>3</v>
      </c>
      <c r="B8" s="4" t="s">
        <v>367</v>
      </c>
      <c r="C8" s="4" t="s">
        <v>293</v>
      </c>
      <c r="D8" s="4">
        <v>5</v>
      </c>
      <c r="E8" s="4"/>
      <c r="F8" s="24"/>
      <c r="G8" s="16"/>
      <c r="H8" s="4"/>
      <c r="I8" s="24"/>
      <c r="J8" s="4"/>
    </row>
    <row r="9" spans="1:10" ht="53.25">
      <c r="A9" s="24">
        <v>4</v>
      </c>
      <c r="B9" s="4" t="s">
        <v>368</v>
      </c>
      <c r="C9" s="4" t="s">
        <v>293</v>
      </c>
      <c r="D9" s="4">
        <v>8</v>
      </c>
      <c r="E9" s="4"/>
      <c r="F9" s="24"/>
      <c r="G9" s="16"/>
      <c r="H9" s="4"/>
      <c r="I9" s="24"/>
      <c r="J9" s="4"/>
    </row>
    <row r="10" spans="1:10">
      <c r="A10" s="24">
        <v>5</v>
      </c>
      <c r="B10" s="4" t="s">
        <v>369</v>
      </c>
      <c r="C10" s="4" t="s">
        <v>293</v>
      </c>
      <c r="D10" s="4">
        <v>8</v>
      </c>
      <c r="E10" s="4"/>
      <c r="F10" s="24"/>
      <c r="G10" s="16"/>
      <c r="H10" s="4"/>
      <c r="I10" s="24"/>
      <c r="J10" s="4"/>
    </row>
    <row r="11" spans="1:10" ht="26.25" customHeight="1">
      <c r="A11" s="24">
        <v>6</v>
      </c>
      <c r="B11" s="4" t="s">
        <v>370</v>
      </c>
      <c r="C11" s="4" t="s">
        <v>13</v>
      </c>
      <c r="D11" s="4">
        <v>4</v>
      </c>
      <c r="E11" s="4"/>
      <c r="F11" s="24"/>
      <c r="G11" s="16"/>
      <c r="H11" s="4"/>
      <c r="I11" s="24"/>
      <c r="J11" s="4"/>
    </row>
    <row r="12" spans="1:10" ht="26.25" customHeight="1">
      <c r="A12" s="24">
        <v>7</v>
      </c>
      <c r="B12" s="4" t="s">
        <v>371</v>
      </c>
      <c r="C12" s="4" t="s">
        <v>13</v>
      </c>
      <c r="D12" s="4">
        <v>10</v>
      </c>
      <c r="E12" s="4"/>
      <c r="F12" s="24"/>
      <c r="G12" s="16"/>
      <c r="H12" s="4"/>
      <c r="I12" s="24"/>
      <c r="J12" s="4"/>
    </row>
    <row r="13" spans="1:10" ht="26.25" customHeight="1">
      <c r="A13" s="24">
        <v>8</v>
      </c>
      <c r="B13" s="4" t="s">
        <v>372</v>
      </c>
      <c r="C13" s="4" t="s">
        <v>293</v>
      </c>
      <c r="D13" s="4">
        <v>10</v>
      </c>
      <c r="E13" s="4"/>
      <c r="F13" s="24"/>
      <c r="G13" s="16"/>
      <c r="H13" s="4"/>
      <c r="I13" s="24"/>
      <c r="J13" s="4"/>
    </row>
    <row r="14" spans="1:10" ht="49.5" customHeight="1">
      <c r="A14" s="24">
        <v>9</v>
      </c>
      <c r="B14" s="4" t="s">
        <v>373</v>
      </c>
      <c r="C14" s="4" t="s">
        <v>293</v>
      </c>
      <c r="D14" s="4">
        <v>10</v>
      </c>
      <c r="E14" s="4"/>
      <c r="F14" s="24"/>
      <c r="G14" s="16"/>
      <c r="H14" s="4"/>
      <c r="I14" s="24"/>
      <c r="J14" s="4"/>
    </row>
    <row r="15" spans="1:10" ht="76.5" customHeight="1">
      <c r="A15" s="24">
        <v>10</v>
      </c>
      <c r="B15" s="4" t="s">
        <v>374</v>
      </c>
      <c r="C15" s="4" t="s">
        <v>293</v>
      </c>
      <c r="D15" s="4">
        <v>10</v>
      </c>
      <c r="E15" s="4"/>
      <c r="F15" s="24"/>
      <c r="G15" s="16"/>
      <c r="H15" s="4"/>
      <c r="I15" s="24"/>
      <c r="J15" s="4"/>
    </row>
    <row r="16" spans="1:10" ht="184.5" customHeight="1">
      <c r="A16" s="24">
        <v>11</v>
      </c>
      <c r="B16" s="26" t="s">
        <v>375</v>
      </c>
      <c r="C16" s="4" t="s">
        <v>293</v>
      </c>
      <c r="D16" s="4">
        <v>10</v>
      </c>
      <c r="E16" s="4"/>
      <c r="F16" s="24"/>
      <c r="G16" s="16"/>
      <c r="H16" s="4"/>
      <c r="I16" s="24"/>
      <c r="J16" s="4"/>
    </row>
    <row r="17" spans="1:10" ht="166.5" customHeight="1">
      <c r="A17" s="24">
        <v>12</v>
      </c>
      <c r="B17" s="26" t="s">
        <v>376</v>
      </c>
      <c r="C17" s="4" t="s">
        <v>293</v>
      </c>
      <c r="D17" s="4">
        <v>10</v>
      </c>
      <c r="E17" s="4"/>
      <c r="F17" s="24"/>
      <c r="G17" s="16"/>
      <c r="H17" s="4"/>
      <c r="I17" s="24"/>
      <c r="J17" s="4"/>
    </row>
    <row r="18" spans="1:10" ht="79.150000000000006" customHeight="1">
      <c r="A18" s="24">
        <v>13</v>
      </c>
      <c r="B18" s="4" t="s">
        <v>377</v>
      </c>
      <c r="C18" s="4" t="s">
        <v>13</v>
      </c>
      <c r="D18" s="4">
        <v>1</v>
      </c>
      <c r="E18" s="4"/>
      <c r="F18" s="24"/>
      <c r="G18" s="16"/>
      <c r="H18" s="4"/>
      <c r="I18" s="24"/>
      <c r="J18" s="4"/>
    </row>
    <row r="19" spans="1:10" ht="24.75" customHeight="1">
      <c r="A19" s="24">
        <v>14</v>
      </c>
      <c r="B19" s="4" t="s">
        <v>378</v>
      </c>
      <c r="C19" s="4" t="s">
        <v>293</v>
      </c>
      <c r="D19" s="4">
        <v>20</v>
      </c>
      <c r="E19" s="4"/>
      <c r="F19" s="24"/>
      <c r="G19" s="16"/>
      <c r="H19" s="4"/>
      <c r="I19" s="24"/>
      <c r="J19" s="4"/>
    </row>
    <row r="20" spans="1:10">
      <c r="A20" s="4"/>
      <c r="B20" s="4" t="s">
        <v>71</v>
      </c>
      <c r="C20" s="4"/>
      <c r="D20" s="4"/>
      <c r="E20" s="4"/>
      <c r="F20" s="19">
        <f>SUM(F6:F19)</f>
        <v>0</v>
      </c>
      <c r="G20" s="19"/>
      <c r="H20" s="19"/>
      <c r="I20" s="19">
        <f>SUM(I6:I19)</f>
        <v>0</v>
      </c>
      <c r="J20" s="4"/>
    </row>
    <row r="23" spans="1:10">
      <c r="B23" t="s">
        <v>72</v>
      </c>
      <c r="H23" t="s">
        <v>73</v>
      </c>
    </row>
    <row r="24" spans="1:10">
      <c r="B24" t="s">
        <v>74</v>
      </c>
      <c r="H24" t="s">
        <v>75</v>
      </c>
    </row>
  </sheetData>
  <mergeCells count="1">
    <mergeCell ref="A4:C4"/>
  </mergeCells>
  <pageMargins left="0.78749999999999998" right="0.78749999999999998" top="1.05277777777778" bottom="1.05277777777778" header="0.78749999999999998" footer="0.78749999999999998"/>
  <pageSetup paperSize="9" scale="57" orientation="portrait" horizontalDpi="300" verticalDpi="300" r:id="rId1"/>
  <headerFooter>
    <oddHeader>&amp;C&amp;"Times New Roman,Normalny"&amp;12&amp;A</oddHeader>
    <oddFooter>&amp;C&amp;"Times New Roman,Normalny"&amp;12Strona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1"/>
  <sheetViews>
    <sheetView topLeftCell="A10" zoomScaleNormal="100" workbookViewId="0">
      <selection activeCell="J4" sqref="J4"/>
    </sheetView>
  </sheetViews>
  <sheetFormatPr defaultColWidth="10.7109375" defaultRowHeight="15"/>
  <cols>
    <col min="1" max="1" width="4" customWidth="1"/>
    <col min="2" max="2" width="33.28515625" customWidth="1"/>
    <col min="3" max="3" width="10.140625" customWidth="1"/>
    <col min="4" max="4" width="7" customWidth="1"/>
    <col min="5" max="5" width="12" customWidth="1"/>
    <col min="6" max="6" width="11.140625" customWidth="1"/>
    <col min="7" max="7" width="7" customWidth="1"/>
    <col min="8" max="8" width="12.140625" customWidth="1"/>
    <col min="9" max="9" width="9.85546875" customWidth="1"/>
  </cols>
  <sheetData>
    <row r="1" spans="1:11" s="49" customFormat="1">
      <c r="B1" s="49" t="s">
        <v>1304</v>
      </c>
    </row>
    <row r="2" spans="1:11" s="49" customFormat="1">
      <c r="B2" s="49" t="s">
        <v>0</v>
      </c>
    </row>
    <row r="3" spans="1:11">
      <c r="A3" t="s">
        <v>379</v>
      </c>
    </row>
    <row r="4" spans="1:11" ht="90">
      <c r="A4" s="6" t="s">
        <v>2</v>
      </c>
      <c r="B4" s="6" t="s">
        <v>3</v>
      </c>
      <c r="C4" s="6" t="s">
        <v>4</v>
      </c>
      <c r="D4" s="6" t="s">
        <v>5</v>
      </c>
      <c r="E4" s="6" t="s">
        <v>6</v>
      </c>
      <c r="F4" s="6" t="s">
        <v>7</v>
      </c>
      <c r="G4" s="6" t="s">
        <v>8</v>
      </c>
      <c r="H4" s="6" t="s">
        <v>9</v>
      </c>
      <c r="I4" s="6" t="s">
        <v>10</v>
      </c>
      <c r="J4" s="6" t="s">
        <v>725</v>
      </c>
      <c r="K4" s="4"/>
    </row>
    <row r="5" spans="1:11" ht="70.5" customHeight="1">
      <c r="A5" s="4">
        <v>1</v>
      </c>
      <c r="B5" s="4" t="s">
        <v>380</v>
      </c>
      <c r="C5" s="4" t="s">
        <v>381</v>
      </c>
      <c r="D5" s="4">
        <v>14</v>
      </c>
      <c r="E5" s="4"/>
      <c r="F5" s="4"/>
      <c r="G5" s="16"/>
      <c r="H5" s="4"/>
      <c r="I5" s="4"/>
      <c r="J5" s="4"/>
      <c r="K5" s="4"/>
    </row>
    <row r="6" spans="1:11">
      <c r="A6" s="4"/>
      <c r="B6" s="4" t="s">
        <v>71</v>
      </c>
      <c r="C6" s="4"/>
      <c r="D6" s="4"/>
      <c r="E6" s="4"/>
      <c r="F6" s="19">
        <f>SUM(F5)</f>
        <v>0</v>
      </c>
      <c r="G6" s="19"/>
      <c r="H6" s="19"/>
      <c r="I6" s="19">
        <f>SUM(I5)</f>
        <v>0</v>
      </c>
      <c r="J6" s="4"/>
      <c r="K6" s="4"/>
    </row>
    <row r="9" spans="1:11" ht="12.75" customHeight="1"/>
    <row r="10" spans="1:11" ht="12.75" customHeight="1">
      <c r="B10" t="s">
        <v>72</v>
      </c>
      <c r="H10" t="s">
        <v>73</v>
      </c>
    </row>
    <row r="11" spans="1:11">
      <c r="B11" t="s">
        <v>74</v>
      </c>
      <c r="H11" t="s">
        <v>75</v>
      </c>
    </row>
  </sheetData>
  <pageMargins left="0.78749999999999998" right="0.78749999999999998" top="1.05277777777778" bottom="1.05277777777778" header="0.78749999999999998" footer="0.78749999999999998"/>
  <pageSetup paperSize="9" scale="67" orientation="portrait" horizontalDpi="300" verticalDpi="300"/>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48"/>
  <sheetViews>
    <sheetView topLeftCell="A34" zoomScaleNormal="100" workbookViewId="0">
      <selection activeCell="J5" sqref="J5"/>
    </sheetView>
  </sheetViews>
  <sheetFormatPr defaultColWidth="8.85546875" defaultRowHeight="15"/>
  <cols>
    <col min="1" max="1" width="4" customWidth="1"/>
    <col min="2" max="2" width="60" customWidth="1"/>
    <col min="3" max="3" width="10.140625" customWidth="1"/>
    <col min="4" max="4" width="7" customWidth="1"/>
    <col min="5" max="6" width="12.42578125" customWidth="1"/>
    <col min="7" max="7" width="7.85546875" customWidth="1"/>
    <col min="8" max="8" width="11.85546875" customWidth="1"/>
    <col min="9" max="9" width="11.28515625" customWidth="1"/>
    <col min="10" max="10" width="10.7109375" customWidth="1"/>
    <col min="11" max="254" width="8.28515625" customWidth="1"/>
  </cols>
  <sheetData>
    <row r="2" spans="1:11" s="49" customFormat="1">
      <c r="B2" s="49" t="s">
        <v>1304</v>
      </c>
    </row>
    <row r="3" spans="1:11" s="49" customFormat="1">
      <c r="B3" s="49" t="s">
        <v>0</v>
      </c>
    </row>
    <row r="4" spans="1:11">
      <c r="A4" t="s">
        <v>382</v>
      </c>
    </row>
    <row r="5" spans="1:11" ht="48.75" customHeight="1">
      <c r="A5" s="6" t="s">
        <v>2</v>
      </c>
      <c r="B5" s="6" t="s">
        <v>3</v>
      </c>
      <c r="C5" s="6" t="s">
        <v>4</v>
      </c>
      <c r="D5" s="6" t="s">
        <v>5</v>
      </c>
      <c r="E5" s="6" t="s">
        <v>6</v>
      </c>
      <c r="F5" s="6" t="s">
        <v>7</v>
      </c>
      <c r="G5" s="6" t="s">
        <v>8</v>
      </c>
      <c r="H5" s="6" t="s">
        <v>9</v>
      </c>
      <c r="I5" s="6" t="s">
        <v>10</v>
      </c>
      <c r="J5" s="6" t="s">
        <v>725</v>
      </c>
      <c r="K5" s="4"/>
    </row>
    <row r="6" spans="1:11" ht="232.5" customHeight="1">
      <c r="A6" s="4">
        <v>1</v>
      </c>
      <c r="B6" s="4" t="s">
        <v>383</v>
      </c>
      <c r="C6" s="4" t="s">
        <v>13</v>
      </c>
      <c r="D6" s="4">
        <v>2</v>
      </c>
      <c r="E6" s="4"/>
      <c r="F6" s="4"/>
      <c r="G6" s="16"/>
      <c r="H6" s="4"/>
      <c r="I6" s="4"/>
      <c r="J6" s="4"/>
      <c r="K6" s="4"/>
    </row>
    <row r="7" spans="1:11" ht="241.5" customHeight="1">
      <c r="A7" s="4">
        <v>2</v>
      </c>
      <c r="B7" s="4" t="s">
        <v>384</v>
      </c>
      <c r="C7" s="4" t="s">
        <v>13</v>
      </c>
      <c r="D7" s="4">
        <v>2</v>
      </c>
      <c r="E7" s="4"/>
      <c r="F7" s="24"/>
      <c r="G7" s="16"/>
      <c r="H7" s="4"/>
      <c r="I7" s="24"/>
      <c r="J7" s="4"/>
      <c r="K7" s="4"/>
    </row>
    <row r="8" spans="1:11">
      <c r="A8" s="24">
        <v>3</v>
      </c>
      <c r="B8" s="4" t="s">
        <v>385</v>
      </c>
      <c r="C8" s="4" t="s">
        <v>386</v>
      </c>
      <c r="D8" s="4">
        <v>2000</v>
      </c>
      <c r="E8" s="4"/>
      <c r="F8" s="24"/>
      <c r="G8" s="16"/>
      <c r="H8" s="4"/>
      <c r="I8" s="24"/>
      <c r="J8" s="4"/>
      <c r="K8" s="4"/>
    </row>
    <row r="9" spans="1:11">
      <c r="A9" s="24">
        <v>4</v>
      </c>
      <c r="B9" s="4" t="s">
        <v>387</v>
      </c>
      <c r="C9" s="4" t="s">
        <v>386</v>
      </c>
      <c r="D9" s="4">
        <v>40</v>
      </c>
      <c r="E9" s="4"/>
      <c r="F9" s="24"/>
      <c r="G9" s="16"/>
      <c r="H9" s="4"/>
      <c r="I9" s="24"/>
      <c r="J9" s="4"/>
      <c r="K9" s="4"/>
    </row>
    <row r="10" spans="1:11" ht="30">
      <c r="A10" s="24">
        <v>5</v>
      </c>
      <c r="B10" s="4" t="s">
        <v>388</v>
      </c>
      <c r="C10" s="4" t="s">
        <v>13</v>
      </c>
      <c r="D10" s="4">
        <v>5</v>
      </c>
      <c r="E10" s="4"/>
      <c r="F10" s="24"/>
      <c r="G10" s="16"/>
      <c r="H10" s="4"/>
      <c r="I10" s="24"/>
      <c r="J10" s="4"/>
      <c r="K10" s="4"/>
    </row>
    <row r="11" spans="1:11" ht="30">
      <c r="A11" s="24">
        <v>6</v>
      </c>
      <c r="B11" s="4" t="s">
        <v>389</v>
      </c>
      <c r="C11" s="4" t="s">
        <v>293</v>
      </c>
      <c r="D11" s="4">
        <v>10</v>
      </c>
      <c r="E11" s="4"/>
      <c r="F11" s="24"/>
      <c r="G11" s="16"/>
      <c r="H11" s="4"/>
      <c r="I11" s="24"/>
      <c r="J11" s="4"/>
      <c r="K11" s="4"/>
    </row>
    <row r="12" spans="1:11" ht="40.5" customHeight="1">
      <c r="A12" s="24">
        <v>7</v>
      </c>
      <c r="B12" s="4" t="s">
        <v>390</v>
      </c>
      <c r="C12" s="4" t="s">
        <v>13</v>
      </c>
      <c r="D12" s="4">
        <v>10</v>
      </c>
      <c r="E12" s="4"/>
      <c r="F12" s="24"/>
      <c r="G12" s="16"/>
      <c r="H12" s="4"/>
      <c r="I12" s="24"/>
      <c r="J12" s="4"/>
      <c r="K12" s="4"/>
    </row>
    <row r="13" spans="1:11">
      <c r="A13" s="24">
        <v>8</v>
      </c>
      <c r="B13" s="4" t="s">
        <v>391</v>
      </c>
      <c r="C13" s="4" t="s">
        <v>392</v>
      </c>
      <c r="D13" s="4">
        <v>2</v>
      </c>
      <c r="E13" s="4"/>
      <c r="F13" s="24"/>
      <c r="G13" s="16"/>
      <c r="H13" s="4"/>
      <c r="I13" s="24"/>
      <c r="J13" s="4"/>
      <c r="K13" s="4"/>
    </row>
    <row r="14" spans="1:11">
      <c r="A14" s="24">
        <v>9</v>
      </c>
      <c r="B14" s="4" t="s">
        <v>393</v>
      </c>
      <c r="C14" s="4" t="s">
        <v>13</v>
      </c>
      <c r="D14" s="4">
        <v>50</v>
      </c>
      <c r="E14" s="4"/>
      <c r="F14" s="24"/>
      <c r="G14" s="16"/>
      <c r="H14" s="4"/>
      <c r="I14" s="24"/>
      <c r="J14" s="4"/>
      <c r="K14" s="4"/>
    </row>
    <row r="15" spans="1:11" ht="28.5" customHeight="1">
      <c r="A15" s="24">
        <v>10</v>
      </c>
      <c r="B15" s="4" t="s">
        <v>394</v>
      </c>
      <c r="C15" s="4" t="s">
        <v>254</v>
      </c>
      <c r="D15" s="4">
        <v>700</v>
      </c>
      <c r="E15" s="4"/>
      <c r="F15" s="24"/>
      <c r="G15" s="16"/>
      <c r="H15" s="4"/>
      <c r="I15" s="24"/>
      <c r="J15" s="4"/>
      <c r="K15" s="4"/>
    </row>
    <row r="16" spans="1:11" ht="26.25" customHeight="1">
      <c r="A16" s="24">
        <v>11</v>
      </c>
      <c r="B16" s="4" t="s">
        <v>395</v>
      </c>
      <c r="C16" s="4" t="s">
        <v>396</v>
      </c>
      <c r="D16" s="4">
        <v>30</v>
      </c>
      <c r="E16" s="4"/>
      <c r="F16" s="24"/>
      <c r="G16" s="16"/>
      <c r="H16" s="4"/>
      <c r="I16" s="24"/>
      <c r="J16" s="4"/>
      <c r="K16" s="4"/>
    </row>
    <row r="17" spans="1:11" ht="23.25" customHeight="1">
      <c r="A17" s="24">
        <v>12</v>
      </c>
      <c r="B17" s="4" t="s">
        <v>397</v>
      </c>
      <c r="C17" s="4" t="s">
        <v>396</v>
      </c>
      <c r="D17" s="4">
        <v>50</v>
      </c>
      <c r="E17" s="4"/>
      <c r="F17" s="24"/>
      <c r="G17" s="16"/>
      <c r="H17" s="4"/>
      <c r="I17" s="24"/>
      <c r="J17" s="4"/>
      <c r="K17" s="4"/>
    </row>
    <row r="18" spans="1:11" ht="25.5" customHeight="1">
      <c r="A18" s="24">
        <v>13</v>
      </c>
      <c r="B18" s="4" t="s">
        <v>398</v>
      </c>
      <c r="C18" s="4" t="s">
        <v>396</v>
      </c>
      <c r="D18" s="4">
        <v>50</v>
      </c>
      <c r="E18" s="4"/>
      <c r="F18" s="24"/>
      <c r="G18" s="16"/>
      <c r="H18" s="4"/>
      <c r="I18" s="24"/>
      <c r="J18" s="4"/>
      <c r="K18" s="4"/>
    </row>
    <row r="19" spans="1:11" ht="30">
      <c r="A19" s="24">
        <v>14</v>
      </c>
      <c r="B19" s="4" t="s">
        <v>399</v>
      </c>
      <c r="C19" s="4" t="s">
        <v>400</v>
      </c>
      <c r="D19" s="4">
        <v>50</v>
      </c>
      <c r="E19" s="4"/>
      <c r="F19" s="24"/>
      <c r="G19" s="16"/>
      <c r="H19" s="4"/>
      <c r="I19" s="24"/>
      <c r="J19" s="4"/>
      <c r="K19" s="4"/>
    </row>
    <row r="20" spans="1:11" ht="30">
      <c r="A20" s="24">
        <v>15</v>
      </c>
      <c r="B20" s="4" t="s">
        <v>401</v>
      </c>
      <c r="C20" s="4" t="s">
        <v>402</v>
      </c>
      <c r="D20" s="4">
        <v>10</v>
      </c>
      <c r="E20" s="4"/>
      <c r="F20" s="24"/>
      <c r="G20" s="16"/>
      <c r="H20" s="4"/>
      <c r="I20" s="24"/>
      <c r="J20" s="4"/>
      <c r="K20" s="4"/>
    </row>
    <row r="21" spans="1:11" ht="30">
      <c r="A21" s="24">
        <v>16</v>
      </c>
      <c r="B21" s="4" t="s">
        <v>403</v>
      </c>
      <c r="C21" s="4" t="s">
        <v>161</v>
      </c>
      <c r="D21" s="4">
        <v>20</v>
      </c>
      <c r="E21" s="4"/>
      <c r="F21" s="24"/>
      <c r="G21" s="16"/>
      <c r="H21" s="4"/>
      <c r="I21" s="24"/>
      <c r="J21" s="4"/>
      <c r="K21" s="4"/>
    </row>
    <row r="22" spans="1:11" ht="24.2" customHeight="1">
      <c r="A22" s="24">
        <v>17</v>
      </c>
      <c r="B22" s="4" t="s">
        <v>404</v>
      </c>
      <c r="C22" s="4" t="s">
        <v>13</v>
      </c>
      <c r="D22" s="4">
        <v>300</v>
      </c>
      <c r="E22" s="4"/>
      <c r="F22" s="24"/>
      <c r="G22" s="16"/>
      <c r="H22" s="4"/>
      <c r="I22" s="24"/>
      <c r="J22" s="4"/>
      <c r="K22" s="4"/>
    </row>
    <row r="23" spans="1:11">
      <c r="A23" s="24">
        <v>18</v>
      </c>
      <c r="B23" s="4" t="s">
        <v>405</v>
      </c>
      <c r="C23" s="4" t="s">
        <v>13</v>
      </c>
      <c r="D23" s="4">
        <v>100</v>
      </c>
      <c r="E23" s="4"/>
      <c r="F23" s="24"/>
      <c r="G23" s="16"/>
      <c r="H23" s="4"/>
      <c r="I23" s="24"/>
      <c r="J23" s="4"/>
      <c r="K23" s="4"/>
    </row>
    <row r="24" spans="1:11">
      <c r="A24" s="24">
        <v>19</v>
      </c>
      <c r="B24" s="4" t="s">
        <v>406</v>
      </c>
      <c r="C24" s="4" t="s">
        <v>13</v>
      </c>
      <c r="D24" s="4">
        <v>160</v>
      </c>
      <c r="E24" s="4"/>
      <c r="F24" s="24"/>
      <c r="G24" s="16"/>
      <c r="H24" s="4"/>
      <c r="I24" s="24"/>
      <c r="J24" s="4"/>
      <c r="K24" s="4"/>
    </row>
    <row r="25" spans="1:11" ht="45">
      <c r="A25" s="24">
        <v>20</v>
      </c>
      <c r="B25" s="4" t="s">
        <v>407</v>
      </c>
      <c r="C25" s="4" t="s">
        <v>408</v>
      </c>
      <c r="D25" s="4">
        <v>20</v>
      </c>
      <c r="E25" s="4"/>
      <c r="F25" s="24"/>
      <c r="G25" s="16"/>
      <c r="H25" s="4"/>
      <c r="I25" s="24"/>
      <c r="J25" s="4"/>
      <c r="K25" s="4"/>
    </row>
    <row r="26" spans="1:11" ht="30">
      <c r="A26" s="24">
        <v>21</v>
      </c>
      <c r="B26" s="4" t="s">
        <v>409</v>
      </c>
      <c r="C26" s="4" t="s">
        <v>217</v>
      </c>
      <c r="D26" s="4">
        <v>400</v>
      </c>
      <c r="E26" s="4"/>
      <c r="F26" s="24"/>
      <c r="G26" s="16"/>
      <c r="H26" s="4"/>
      <c r="I26" s="24"/>
      <c r="J26" s="4"/>
      <c r="K26" s="4"/>
    </row>
    <row r="27" spans="1:11">
      <c r="A27" s="24">
        <v>22</v>
      </c>
      <c r="B27" s="4" t="s">
        <v>410</v>
      </c>
      <c r="C27" s="4" t="s">
        <v>13</v>
      </c>
      <c r="D27" s="4">
        <v>10</v>
      </c>
      <c r="E27" s="4"/>
      <c r="F27" s="24"/>
      <c r="G27" s="16"/>
      <c r="H27" s="4"/>
      <c r="I27" s="24"/>
      <c r="J27" s="4"/>
      <c r="K27" s="4"/>
    </row>
    <row r="28" spans="1:11">
      <c r="A28" s="24">
        <v>23</v>
      </c>
      <c r="B28" s="4" t="s">
        <v>411</v>
      </c>
      <c r="C28" s="4" t="s">
        <v>13</v>
      </c>
      <c r="D28" s="4">
        <v>10</v>
      </c>
      <c r="E28" s="4"/>
      <c r="F28" s="24"/>
      <c r="G28" s="16"/>
      <c r="H28" s="4"/>
      <c r="I28" s="24"/>
      <c r="J28" s="4"/>
      <c r="K28" s="4"/>
    </row>
    <row r="29" spans="1:11">
      <c r="A29" s="24">
        <v>24</v>
      </c>
      <c r="B29" s="4" t="s">
        <v>412</v>
      </c>
      <c r="C29" s="4" t="s">
        <v>13</v>
      </c>
      <c r="D29" s="4">
        <v>10</v>
      </c>
      <c r="E29" s="4"/>
      <c r="F29" s="24"/>
      <c r="G29" s="16"/>
      <c r="H29" s="4"/>
      <c r="I29" s="24"/>
      <c r="J29" s="4"/>
      <c r="K29" s="4"/>
    </row>
    <row r="30" spans="1:11">
      <c r="A30" s="24">
        <v>25</v>
      </c>
      <c r="B30" s="4" t="s">
        <v>413</v>
      </c>
      <c r="C30" s="4" t="s">
        <v>13</v>
      </c>
      <c r="D30" s="4">
        <v>10</v>
      </c>
      <c r="E30" s="4"/>
      <c r="F30" s="24"/>
      <c r="G30" s="16"/>
      <c r="H30" s="4"/>
      <c r="I30" s="24"/>
      <c r="J30" s="4"/>
      <c r="K30" s="4"/>
    </row>
    <row r="31" spans="1:11">
      <c r="A31" s="24">
        <v>26</v>
      </c>
      <c r="B31" s="4" t="s">
        <v>414</v>
      </c>
      <c r="C31" s="4" t="s">
        <v>13</v>
      </c>
      <c r="D31" s="4">
        <v>1300</v>
      </c>
      <c r="E31" s="4"/>
      <c r="F31" s="24"/>
      <c r="G31" s="16"/>
      <c r="H31" s="4"/>
      <c r="I31" s="24"/>
      <c r="J31" s="4"/>
      <c r="K31" s="4"/>
    </row>
    <row r="32" spans="1:11">
      <c r="A32" s="24">
        <v>27</v>
      </c>
      <c r="B32" s="4" t="s">
        <v>415</v>
      </c>
      <c r="C32" s="4" t="s">
        <v>13</v>
      </c>
      <c r="D32" s="4">
        <v>60</v>
      </c>
      <c r="E32" s="4"/>
      <c r="F32" s="24"/>
      <c r="G32" s="16"/>
      <c r="H32" s="4"/>
      <c r="I32" s="24"/>
      <c r="J32" s="4"/>
      <c r="K32" s="4"/>
    </row>
    <row r="33" spans="1:11">
      <c r="A33" s="24">
        <v>28</v>
      </c>
      <c r="B33" s="4" t="s">
        <v>416</v>
      </c>
      <c r="C33" s="4" t="s">
        <v>13</v>
      </c>
      <c r="D33" s="4">
        <v>50</v>
      </c>
      <c r="E33" s="4"/>
      <c r="F33" s="24"/>
      <c r="G33" s="16"/>
      <c r="H33" s="4"/>
      <c r="I33" s="24"/>
      <c r="J33" s="4"/>
      <c r="K33" s="4"/>
    </row>
    <row r="34" spans="1:11" ht="33.200000000000003" customHeight="1">
      <c r="A34" s="24">
        <v>29</v>
      </c>
      <c r="B34" s="4" t="s">
        <v>417</v>
      </c>
      <c r="C34" s="4" t="s">
        <v>13</v>
      </c>
      <c r="D34" s="4">
        <v>2500</v>
      </c>
      <c r="E34" s="4"/>
      <c r="F34" s="24"/>
      <c r="G34" s="16"/>
      <c r="H34" s="4"/>
      <c r="I34" s="24"/>
      <c r="J34" s="4"/>
      <c r="K34" s="4"/>
    </row>
    <row r="35" spans="1:11">
      <c r="A35" s="24">
        <v>30</v>
      </c>
      <c r="B35" s="4" t="s">
        <v>418</v>
      </c>
      <c r="C35" s="4" t="s">
        <v>13</v>
      </c>
      <c r="D35" s="4">
        <v>1600</v>
      </c>
      <c r="E35" s="4"/>
      <c r="F35" s="24"/>
      <c r="G35" s="16"/>
      <c r="H35" s="4"/>
      <c r="I35" s="24"/>
      <c r="J35" s="4"/>
      <c r="K35" s="4"/>
    </row>
    <row r="36" spans="1:11">
      <c r="A36" s="24">
        <v>31</v>
      </c>
      <c r="B36" s="4" t="s">
        <v>419</v>
      </c>
      <c r="C36" s="4" t="s">
        <v>13</v>
      </c>
      <c r="D36" s="4">
        <v>500</v>
      </c>
      <c r="E36" s="4"/>
      <c r="F36" s="24"/>
      <c r="G36" s="16"/>
      <c r="H36" s="4"/>
      <c r="I36" s="24"/>
      <c r="J36" s="4"/>
      <c r="K36" s="4"/>
    </row>
    <row r="37" spans="1:11" ht="30">
      <c r="A37" s="24">
        <v>32</v>
      </c>
      <c r="B37" s="4" t="s">
        <v>420</v>
      </c>
      <c r="C37" s="4" t="s">
        <v>421</v>
      </c>
      <c r="D37" s="4">
        <v>8</v>
      </c>
      <c r="E37" s="4"/>
      <c r="F37" s="24"/>
      <c r="G37" s="16"/>
      <c r="H37" s="4"/>
      <c r="I37" s="24"/>
      <c r="J37" s="4"/>
      <c r="K37" s="4"/>
    </row>
    <row r="38" spans="1:11">
      <c r="A38" s="24">
        <v>33</v>
      </c>
      <c r="B38" s="4" t="s">
        <v>422</v>
      </c>
      <c r="C38" s="4" t="s">
        <v>326</v>
      </c>
      <c r="D38" s="4">
        <v>120</v>
      </c>
      <c r="E38" s="4"/>
      <c r="F38" s="24"/>
      <c r="G38" s="16"/>
      <c r="H38" s="4"/>
      <c r="I38" s="24"/>
      <c r="J38" s="4"/>
      <c r="K38" s="4"/>
    </row>
    <row r="39" spans="1:11">
      <c r="A39" s="24">
        <v>34</v>
      </c>
      <c r="B39" s="4" t="s">
        <v>423</v>
      </c>
      <c r="C39" s="4" t="s">
        <v>326</v>
      </c>
      <c r="D39" s="4">
        <v>80</v>
      </c>
      <c r="E39" s="4"/>
      <c r="F39" s="24"/>
      <c r="G39" s="16"/>
      <c r="H39" s="4"/>
      <c r="I39" s="24"/>
      <c r="J39" s="4"/>
      <c r="K39" s="4"/>
    </row>
    <row r="40" spans="1:11" ht="30">
      <c r="A40" s="24">
        <v>35</v>
      </c>
      <c r="B40" s="4" t="s">
        <v>424</v>
      </c>
      <c r="C40" s="4" t="s">
        <v>13</v>
      </c>
      <c r="D40" s="4">
        <v>5</v>
      </c>
      <c r="E40" s="4"/>
      <c r="F40" s="24"/>
      <c r="G40" s="16"/>
      <c r="H40" s="4"/>
      <c r="I40" s="24"/>
      <c r="J40" s="4"/>
      <c r="K40" s="4"/>
    </row>
    <row r="41" spans="1:11" ht="30">
      <c r="A41" s="24">
        <v>36</v>
      </c>
      <c r="B41" s="4" t="s">
        <v>425</v>
      </c>
      <c r="C41" s="4" t="s">
        <v>13</v>
      </c>
      <c r="D41" s="4">
        <v>5</v>
      </c>
      <c r="E41" s="4"/>
      <c r="F41" s="24"/>
      <c r="G41" s="16"/>
      <c r="H41" s="4"/>
      <c r="I41" s="24"/>
      <c r="J41" s="4"/>
      <c r="K41" s="4"/>
    </row>
    <row r="42" spans="1:11" ht="30">
      <c r="A42" s="24">
        <v>37</v>
      </c>
      <c r="B42" s="4" t="s">
        <v>426</v>
      </c>
      <c r="C42" s="4" t="s">
        <v>13</v>
      </c>
      <c r="D42" s="4">
        <v>5</v>
      </c>
      <c r="E42" s="4"/>
      <c r="F42" s="24"/>
      <c r="G42" s="16"/>
      <c r="H42" s="4"/>
      <c r="I42" s="24"/>
      <c r="J42" s="4"/>
      <c r="K42" s="4"/>
    </row>
    <row r="43" spans="1:11" ht="71.25" customHeight="1">
      <c r="A43" s="24">
        <v>38</v>
      </c>
      <c r="B43" s="4" t="s">
        <v>427</v>
      </c>
      <c r="C43" s="4" t="s">
        <v>13</v>
      </c>
      <c r="D43" s="4">
        <v>2</v>
      </c>
      <c r="E43" s="4"/>
      <c r="F43" s="24"/>
      <c r="G43" s="16"/>
      <c r="H43" s="4"/>
      <c r="I43" s="24"/>
      <c r="J43" s="4"/>
      <c r="K43" s="4"/>
    </row>
    <row r="44" spans="1:11" ht="151.5" customHeight="1">
      <c r="A44" s="24">
        <v>39</v>
      </c>
      <c r="B44" s="4" t="s">
        <v>428</v>
      </c>
      <c r="C44" s="4" t="s">
        <v>13</v>
      </c>
      <c r="D44" s="4">
        <v>6</v>
      </c>
      <c r="E44" s="4"/>
      <c r="F44" s="24"/>
      <c r="G44" s="16"/>
      <c r="H44" s="4"/>
      <c r="I44" s="24"/>
      <c r="J44" s="4"/>
      <c r="K44" s="4"/>
    </row>
    <row r="45" spans="1:11">
      <c r="A45" s="4"/>
      <c r="B45" s="4" t="s">
        <v>71</v>
      </c>
      <c r="C45" s="4"/>
      <c r="D45" s="4"/>
      <c r="E45" s="4"/>
      <c r="F45" s="19">
        <f>SUM(F6:F44)</f>
        <v>0</v>
      </c>
      <c r="G45" s="19"/>
      <c r="H45" s="19"/>
      <c r="I45" s="19">
        <f>SUM(I6:I44)</f>
        <v>0</v>
      </c>
      <c r="J45" s="4"/>
      <c r="K45" s="4"/>
    </row>
    <row r="47" spans="1:11">
      <c r="B47" t="s">
        <v>72</v>
      </c>
      <c r="H47" t="s">
        <v>73</v>
      </c>
    </row>
    <row r="48" spans="1:11">
      <c r="B48" t="s">
        <v>74</v>
      </c>
      <c r="H48" t="s">
        <v>75</v>
      </c>
    </row>
  </sheetData>
  <pageMargins left="0.74791666666666701" right="0.74791666666666701" top="0.98402777777777795" bottom="0.98402777777777795" header="0.511811023622047" footer="0.511811023622047"/>
  <pageSetup paperSize="9" scale="60" orientation="portrait" horizontalDpi="300" verticalDpi="300"/>
  <rowBreaks count="1" manualBreakCount="1">
    <brk id="33"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8"/>
  <sheetViews>
    <sheetView topLeftCell="A13" zoomScaleNormal="100" workbookViewId="0">
      <selection activeCell="J5" sqref="J5"/>
    </sheetView>
  </sheetViews>
  <sheetFormatPr defaultColWidth="10.28515625" defaultRowHeight="15"/>
  <cols>
    <col min="1" max="1" width="3.140625" customWidth="1"/>
    <col min="2" max="2" width="68.85546875" customWidth="1"/>
    <col min="6" max="6" width="10.85546875" bestFit="1" customWidth="1"/>
    <col min="9" max="9" width="10.85546875" bestFit="1" customWidth="1"/>
  </cols>
  <sheetData>
    <row r="2" spans="1:10" s="49" customFormat="1">
      <c r="B2" s="49" t="s">
        <v>1304</v>
      </c>
    </row>
    <row r="3" spans="1:10" s="49" customFormat="1">
      <c r="B3" s="49" t="s">
        <v>0</v>
      </c>
    </row>
    <row r="4" spans="1:10" ht="13.9" customHeight="1">
      <c r="B4" s="52" t="s">
        <v>430</v>
      </c>
      <c r="C4" s="52"/>
      <c r="D4" s="52"/>
      <c r="E4" s="52"/>
      <c r="F4" s="52"/>
    </row>
    <row r="5" spans="1:10" ht="90">
      <c r="A5" s="6" t="s">
        <v>2</v>
      </c>
      <c r="B5" s="6" t="s">
        <v>3</v>
      </c>
      <c r="C5" s="6" t="s">
        <v>4</v>
      </c>
      <c r="D5" s="6" t="s">
        <v>5</v>
      </c>
      <c r="E5" s="6" t="s">
        <v>431</v>
      </c>
      <c r="F5" s="6" t="s">
        <v>432</v>
      </c>
      <c r="G5" s="6" t="s">
        <v>8</v>
      </c>
      <c r="H5" s="6" t="s">
        <v>433</v>
      </c>
      <c r="I5" s="6" t="s">
        <v>434</v>
      </c>
      <c r="J5" s="6" t="s">
        <v>725</v>
      </c>
    </row>
    <row r="6" spans="1:10" ht="100.35" customHeight="1">
      <c r="A6" s="4">
        <v>1</v>
      </c>
      <c r="B6" s="4" t="s">
        <v>435</v>
      </c>
      <c r="C6" s="4" t="s">
        <v>13</v>
      </c>
      <c r="D6" s="4">
        <v>1200</v>
      </c>
      <c r="E6" s="4"/>
      <c r="F6" s="4"/>
      <c r="G6" s="16"/>
      <c r="H6" s="4"/>
      <c r="I6" s="4"/>
      <c r="J6" s="4"/>
    </row>
    <row r="7" spans="1:10" ht="167.25" customHeight="1">
      <c r="A7" s="4">
        <v>2</v>
      </c>
      <c r="B7" s="4" t="s">
        <v>436</v>
      </c>
      <c r="C7" s="4" t="s">
        <v>13</v>
      </c>
      <c r="D7" s="4">
        <v>2200</v>
      </c>
      <c r="E7" s="4"/>
      <c r="F7" s="24"/>
      <c r="G7" s="16"/>
      <c r="H7" s="4"/>
      <c r="I7" s="24"/>
      <c r="J7" s="4"/>
    </row>
    <row r="8" spans="1:10" ht="313.35000000000002" customHeight="1">
      <c r="A8" s="24">
        <v>3</v>
      </c>
      <c r="B8" s="4" t="s">
        <v>437</v>
      </c>
      <c r="C8" s="4" t="s">
        <v>13</v>
      </c>
      <c r="D8" s="4">
        <v>18000</v>
      </c>
      <c r="E8" s="4"/>
      <c r="F8" s="24"/>
      <c r="G8" s="16"/>
      <c r="H8" s="4"/>
      <c r="I8" s="24"/>
      <c r="J8" s="4"/>
    </row>
    <row r="9" spans="1:10" ht="111.75" customHeight="1">
      <c r="A9" s="24">
        <v>4</v>
      </c>
      <c r="B9" s="4" t="s">
        <v>438</v>
      </c>
      <c r="C9" s="4" t="s">
        <v>13</v>
      </c>
      <c r="D9" s="4">
        <v>200</v>
      </c>
      <c r="E9" s="4"/>
      <c r="F9" s="24"/>
      <c r="G9" s="16"/>
      <c r="H9" s="4"/>
      <c r="I9" s="24"/>
      <c r="J9" s="4"/>
    </row>
    <row r="10" spans="1:10" ht="68.650000000000006" customHeight="1">
      <c r="A10" s="24">
        <v>5</v>
      </c>
      <c r="B10" s="4" t="s">
        <v>439</v>
      </c>
      <c r="C10" s="4" t="s">
        <v>13</v>
      </c>
      <c r="D10" s="4">
        <v>100</v>
      </c>
      <c r="E10" s="4"/>
      <c r="F10" s="24"/>
      <c r="G10" s="16"/>
      <c r="H10" s="4"/>
      <c r="I10" s="24"/>
      <c r="J10" s="4"/>
    </row>
    <row r="11" spans="1:10" ht="112.5" customHeight="1">
      <c r="A11" s="24">
        <v>6</v>
      </c>
      <c r="B11" s="4" t="s">
        <v>440</v>
      </c>
      <c r="C11" s="4" t="s">
        <v>13</v>
      </c>
      <c r="D11" s="4">
        <v>4000</v>
      </c>
      <c r="E11" s="4"/>
      <c r="F11" s="24"/>
      <c r="G11" s="16"/>
      <c r="H11" s="4"/>
      <c r="I11" s="24"/>
      <c r="J11" s="4"/>
    </row>
    <row r="12" spans="1:10" ht="137.25" customHeight="1">
      <c r="A12" s="24">
        <v>7</v>
      </c>
      <c r="B12" s="4" t="s">
        <v>441</v>
      </c>
      <c r="C12" s="4" t="s">
        <v>13</v>
      </c>
      <c r="D12" s="4">
        <v>4500</v>
      </c>
      <c r="E12" s="4"/>
      <c r="F12" s="24"/>
      <c r="G12" s="16"/>
      <c r="H12" s="4"/>
      <c r="I12" s="24"/>
      <c r="J12" s="4"/>
    </row>
    <row r="13" spans="1:10" ht="97.7" customHeight="1">
      <c r="A13" s="24">
        <v>8</v>
      </c>
      <c r="B13" s="4" t="s">
        <v>442</v>
      </c>
      <c r="C13" s="4" t="s">
        <v>443</v>
      </c>
      <c r="D13" s="4">
        <v>30</v>
      </c>
      <c r="E13" s="4"/>
      <c r="F13" s="24"/>
      <c r="G13" s="16"/>
      <c r="H13" s="4"/>
      <c r="I13" s="24"/>
      <c r="J13" s="4"/>
    </row>
    <row r="14" spans="1:10">
      <c r="A14" s="4"/>
      <c r="B14" s="4"/>
      <c r="C14" s="4"/>
      <c r="D14" s="4"/>
      <c r="E14" s="4"/>
      <c r="F14" s="19">
        <f>SUM(F6:F13)</f>
        <v>0</v>
      </c>
      <c r="G14" s="19"/>
      <c r="H14" s="19"/>
      <c r="I14" s="19">
        <f>SUM(I6:I13)</f>
        <v>0</v>
      </c>
      <c r="J14" s="4"/>
    </row>
    <row r="17" spans="2:8">
      <c r="B17" t="s">
        <v>72</v>
      </c>
      <c r="H17" t="s">
        <v>73</v>
      </c>
    </row>
    <row r="18" spans="2:8">
      <c r="B18" t="s">
        <v>74</v>
      </c>
      <c r="H18" t="s">
        <v>75</v>
      </c>
    </row>
  </sheetData>
  <mergeCells count="1">
    <mergeCell ref="B4:F4"/>
  </mergeCells>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2"/>
  <sheetViews>
    <sheetView zoomScaleNormal="100" workbookViewId="0">
      <selection activeCell="J5" sqref="J5"/>
    </sheetView>
  </sheetViews>
  <sheetFormatPr defaultColWidth="10.28515625" defaultRowHeight="15"/>
  <cols>
    <col min="1" max="1" width="5" customWidth="1"/>
    <col min="2" max="2" width="67" customWidth="1"/>
    <col min="6" max="6" width="10.85546875" bestFit="1" customWidth="1"/>
    <col min="9" max="9" width="10.85546875" bestFit="1" customWidth="1"/>
  </cols>
  <sheetData>
    <row r="2" spans="1:10" s="49" customFormat="1">
      <c r="B2" s="49" t="s">
        <v>1304</v>
      </c>
    </row>
    <row r="3" spans="1:10" s="49" customFormat="1">
      <c r="B3" s="49" t="s">
        <v>0</v>
      </c>
    </row>
    <row r="4" spans="1:10">
      <c r="A4" t="s">
        <v>444</v>
      </c>
    </row>
    <row r="5" spans="1:10" s="5" customFormat="1" ht="90">
      <c r="A5" s="6" t="s">
        <v>2</v>
      </c>
      <c r="B5" s="6" t="s">
        <v>3</v>
      </c>
      <c r="C5" s="6" t="s">
        <v>4</v>
      </c>
      <c r="D5" s="6" t="s">
        <v>5</v>
      </c>
      <c r="E5" s="6" t="s">
        <v>6</v>
      </c>
      <c r="F5" s="6" t="s">
        <v>7</v>
      </c>
      <c r="G5" s="6" t="s">
        <v>8</v>
      </c>
      <c r="H5" s="6" t="s">
        <v>9</v>
      </c>
      <c r="I5" s="6" t="s">
        <v>10</v>
      </c>
      <c r="J5" s="6" t="s">
        <v>725</v>
      </c>
    </row>
    <row r="6" spans="1:10" ht="30">
      <c r="A6" s="4">
        <v>1</v>
      </c>
      <c r="B6" s="4" t="s">
        <v>445</v>
      </c>
      <c r="C6" s="4" t="s">
        <v>254</v>
      </c>
      <c r="D6" s="4">
        <v>12</v>
      </c>
      <c r="E6" s="4"/>
      <c r="F6" s="4"/>
      <c r="G6" s="16"/>
      <c r="H6" s="4"/>
      <c r="I6" s="2"/>
      <c r="J6" s="2"/>
    </row>
    <row r="7" spans="1:10">
      <c r="A7" s="4"/>
      <c r="B7" s="4" t="s">
        <v>71</v>
      </c>
      <c r="C7" s="4"/>
      <c r="D7" s="4"/>
      <c r="E7" s="4"/>
      <c r="F7" s="19">
        <f>SUM(F6:F6)</f>
        <v>0</v>
      </c>
      <c r="G7" s="19"/>
      <c r="H7" s="19"/>
      <c r="I7" s="13">
        <f>SUM(I6:I6)</f>
        <v>0</v>
      </c>
      <c r="J7" s="2"/>
    </row>
    <row r="9" spans="1:10" ht="13.9" customHeight="1">
      <c r="B9" s="52" t="s">
        <v>446</v>
      </c>
      <c r="C9" s="52"/>
      <c r="D9" s="52"/>
      <c r="E9" s="52"/>
      <c r="F9" s="52"/>
      <c r="G9" s="52"/>
      <c r="H9" s="52"/>
      <c r="I9" s="52"/>
      <c r="J9" s="52"/>
    </row>
    <row r="11" spans="1:10">
      <c r="B11" t="s">
        <v>72</v>
      </c>
      <c r="H11" t="s">
        <v>73</v>
      </c>
    </row>
    <row r="12" spans="1:10">
      <c r="B12" t="s">
        <v>74</v>
      </c>
      <c r="H12" t="s">
        <v>75</v>
      </c>
    </row>
  </sheetData>
  <mergeCells count="1">
    <mergeCell ref="B9:J9"/>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9"/>
  <sheetViews>
    <sheetView zoomScaleNormal="100" workbookViewId="0">
      <selection activeCell="J4" sqref="J4"/>
    </sheetView>
  </sheetViews>
  <sheetFormatPr defaultColWidth="8.85546875" defaultRowHeight="15"/>
  <cols>
    <col min="1" max="1" width="3.5703125" customWidth="1"/>
    <col min="2" max="2" width="49" customWidth="1"/>
    <col min="3" max="3" width="9.7109375" customWidth="1"/>
    <col min="4" max="4" width="6.7109375" customWidth="1"/>
    <col min="6" max="6" width="9.5703125" customWidth="1"/>
    <col min="7" max="7" width="6.5703125" customWidth="1"/>
    <col min="8" max="8" width="10.28515625" customWidth="1"/>
    <col min="9" max="10" width="9.85546875" customWidth="1"/>
  </cols>
  <sheetData>
    <row r="1" spans="1:12" s="49" customFormat="1">
      <c r="B1" s="49" t="s">
        <v>1304</v>
      </c>
    </row>
    <row r="2" spans="1:12" s="49" customFormat="1">
      <c r="B2" s="49" t="s">
        <v>0</v>
      </c>
    </row>
    <row r="3" spans="1:12">
      <c r="A3" t="s">
        <v>447</v>
      </c>
    </row>
    <row r="4" spans="1:12" ht="90">
      <c r="A4" s="6" t="s">
        <v>2</v>
      </c>
      <c r="B4" s="6" t="s">
        <v>3</v>
      </c>
      <c r="C4" s="6" t="s">
        <v>4</v>
      </c>
      <c r="D4" s="6" t="s">
        <v>5</v>
      </c>
      <c r="E4" s="6" t="s">
        <v>6</v>
      </c>
      <c r="F4" s="6" t="s">
        <v>7</v>
      </c>
      <c r="G4" s="6" t="s">
        <v>8</v>
      </c>
      <c r="H4" s="6" t="s">
        <v>9</v>
      </c>
      <c r="I4" s="6" t="s">
        <v>10</v>
      </c>
      <c r="J4" s="6" t="s">
        <v>725</v>
      </c>
      <c r="K4" s="4"/>
      <c r="L4" s="4"/>
    </row>
    <row r="5" spans="1:12" ht="54" customHeight="1">
      <c r="A5" s="4">
        <v>1</v>
      </c>
      <c r="B5" s="4" t="s">
        <v>448</v>
      </c>
      <c r="C5" s="4" t="s">
        <v>293</v>
      </c>
      <c r="D5" s="4">
        <v>12</v>
      </c>
      <c r="E5" s="4"/>
      <c r="F5" s="4"/>
      <c r="G5" s="16"/>
      <c r="H5" s="4"/>
      <c r="I5" s="4"/>
      <c r="J5" s="4"/>
      <c r="K5" s="4"/>
      <c r="L5" s="4"/>
    </row>
    <row r="6" spans="1:12">
      <c r="A6" s="4"/>
      <c r="B6" s="4" t="s">
        <v>71</v>
      </c>
      <c r="C6" s="4"/>
      <c r="D6" s="4"/>
      <c r="E6" s="4"/>
      <c r="F6" s="19">
        <f>SUM(F5)</f>
        <v>0</v>
      </c>
      <c r="G6" s="19"/>
      <c r="H6" s="19"/>
      <c r="I6" s="19">
        <f>SUM(I5)</f>
        <v>0</v>
      </c>
      <c r="J6" s="19"/>
      <c r="K6" s="4"/>
      <c r="L6" s="4"/>
    </row>
    <row r="8" spans="1:12">
      <c r="B8" t="s">
        <v>72</v>
      </c>
      <c r="H8" t="s">
        <v>73</v>
      </c>
    </row>
    <row r="9" spans="1:12">
      <c r="B9" t="s">
        <v>74</v>
      </c>
      <c r="H9" t="s">
        <v>75</v>
      </c>
    </row>
  </sheetData>
  <pageMargins left="0.7" right="0.7" top="0.75" bottom="0.75" header="0.511811023622047" footer="0.511811023622047"/>
  <pageSetup paperSize="9" scale="64"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activeCell="J4" sqref="J4"/>
    </sheetView>
  </sheetViews>
  <sheetFormatPr defaultColWidth="10.7109375" defaultRowHeight="15"/>
  <cols>
    <col min="1" max="1" width="4" customWidth="1"/>
    <col min="2" max="2" width="39.7109375" customWidth="1"/>
    <col min="4" max="4" width="8.28515625" customWidth="1"/>
    <col min="5" max="6" width="12.140625" customWidth="1"/>
    <col min="7" max="7" width="10.140625" customWidth="1"/>
    <col min="8" max="8" width="9.28515625" customWidth="1"/>
    <col min="9" max="9" width="12.140625" customWidth="1"/>
    <col min="10" max="10" width="14.42578125" customWidth="1"/>
  </cols>
  <sheetData>
    <row r="1" spans="1:10" s="49" customFormat="1">
      <c r="B1" s="49" t="s">
        <v>1304</v>
      </c>
    </row>
    <row r="2" spans="1:10" s="49" customFormat="1">
      <c r="B2" s="49" t="s">
        <v>0</v>
      </c>
    </row>
    <row r="3" spans="1:10">
      <c r="A3" t="s">
        <v>449</v>
      </c>
    </row>
    <row r="4" spans="1:10" ht="75">
      <c r="A4" s="6" t="s">
        <v>2</v>
      </c>
      <c r="B4" s="6" t="s">
        <v>3</v>
      </c>
      <c r="C4" s="6" t="s">
        <v>4</v>
      </c>
      <c r="D4" s="6" t="s">
        <v>5</v>
      </c>
      <c r="E4" s="6" t="s">
        <v>6</v>
      </c>
      <c r="F4" s="6" t="s">
        <v>7</v>
      </c>
      <c r="G4" s="6" t="s">
        <v>8</v>
      </c>
      <c r="H4" s="6" t="s">
        <v>9</v>
      </c>
      <c r="I4" s="6" t="s">
        <v>10</v>
      </c>
      <c r="J4" s="6" t="s">
        <v>725</v>
      </c>
    </row>
    <row r="5" spans="1:10" ht="30">
      <c r="A5" s="4" t="s">
        <v>450</v>
      </c>
      <c r="B5" s="4" t="s">
        <v>451</v>
      </c>
      <c r="C5" s="4" t="s">
        <v>326</v>
      </c>
      <c r="D5" s="4">
        <v>2</v>
      </c>
      <c r="E5" s="4"/>
      <c r="F5" s="4"/>
      <c r="G5" s="16"/>
      <c r="H5" s="4"/>
      <c r="I5" s="4"/>
      <c r="J5" s="4"/>
    </row>
    <row r="6" spans="1:10">
      <c r="A6" s="4"/>
      <c r="B6" s="4" t="s">
        <v>98</v>
      </c>
      <c r="C6" s="4"/>
      <c r="D6" s="4"/>
      <c r="E6" s="4"/>
      <c r="F6" s="19">
        <f>SUM(F5)</f>
        <v>0</v>
      </c>
      <c r="G6" s="19"/>
      <c r="H6" s="19"/>
      <c r="I6" s="19">
        <f>SUM(I5)</f>
        <v>0</v>
      </c>
      <c r="J6" s="4"/>
    </row>
    <row r="7" spans="1:10" ht="17.100000000000001" customHeight="1"/>
    <row r="9" spans="1:10">
      <c r="B9" t="s">
        <v>72</v>
      </c>
      <c r="H9" t="s">
        <v>73</v>
      </c>
    </row>
    <row r="10" spans="1:10">
      <c r="B10" t="s">
        <v>74</v>
      </c>
      <c r="H10" t="s">
        <v>75</v>
      </c>
    </row>
  </sheetData>
  <pageMargins left="0.78749999999999998" right="0.78749999999999998" top="1.05277777777778" bottom="1.05277777777778" header="0.78749999999999998" footer="0.78749999999999998"/>
  <pageSetup paperSize="9" scale="61" orientation="portrait" horizontalDpi="300" verticalDpi="300"/>
  <headerFooter>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12"/>
  <sheetViews>
    <sheetView topLeftCell="A4" zoomScaleNormal="100" workbookViewId="0">
      <selection activeCell="B28" sqref="B28:B29"/>
    </sheetView>
  </sheetViews>
  <sheetFormatPr defaultColWidth="11.140625" defaultRowHeight="15"/>
  <cols>
    <col min="1" max="1" width="4" customWidth="1"/>
    <col min="2" max="2" width="39.85546875" customWidth="1"/>
    <col min="3" max="3" width="12.140625" customWidth="1"/>
    <col min="4" max="4" width="5.85546875" customWidth="1"/>
    <col min="5" max="5" width="12.28515625" customWidth="1"/>
    <col min="6" max="6" width="13.42578125" customWidth="1"/>
    <col min="7" max="7" width="6.7109375" customWidth="1"/>
    <col min="8" max="8" width="12" customWidth="1"/>
    <col min="9" max="9" width="10.140625" customWidth="1"/>
    <col min="10" max="10" width="10" customWidth="1"/>
  </cols>
  <sheetData>
    <row r="2" spans="1:11" s="49" customFormat="1">
      <c r="B2" s="49" t="s">
        <v>1304</v>
      </c>
    </row>
    <row r="3" spans="1:11" s="49" customFormat="1">
      <c r="B3" s="49" t="s">
        <v>0</v>
      </c>
    </row>
    <row r="4" spans="1:11">
      <c r="A4" t="s">
        <v>452</v>
      </c>
    </row>
    <row r="5" spans="1:11" ht="84.75" customHeight="1">
      <c r="A5" s="6" t="s">
        <v>2</v>
      </c>
      <c r="B5" s="6" t="s">
        <v>3</v>
      </c>
      <c r="C5" s="6" t="s">
        <v>4</v>
      </c>
      <c r="D5" s="6" t="s">
        <v>5</v>
      </c>
      <c r="E5" s="6" t="s">
        <v>6</v>
      </c>
      <c r="F5" s="6" t="s">
        <v>7</v>
      </c>
      <c r="G5" s="6" t="s">
        <v>8</v>
      </c>
      <c r="H5" s="6" t="s">
        <v>9</v>
      </c>
      <c r="I5" s="6" t="s">
        <v>10</v>
      </c>
      <c r="J5" s="6" t="s">
        <v>725</v>
      </c>
      <c r="K5" s="4"/>
    </row>
    <row r="6" spans="1:11" ht="60">
      <c r="A6" s="2">
        <v>1</v>
      </c>
      <c r="B6" s="24" t="s">
        <v>453</v>
      </c>
      <c r="C6" s="2" t="s">
        <v>454</v>
      </c>
      <c r="D6" s="2">
        <v>350</v>
      </c>
      <c r="E6" s="2"/>
      <c r="F6" s="2"/>
      <c r="G6" s="3"/>
      <c r="H6" s="2"/>
      <c r="I6" s="2"/>
      <c r="J6" s="2"/>
      <c r="K6" s="2"/>
    </row>
    <row r="7" spans="1:11" ht="60">
      <c r="A7" s="2">
        <v>2</v>
      </c>
      <c r="B7" s="24" t="s">
        <v>455</v>
      </c>
      <c r="C7" s="2" t="s">
        <v>456</v>
      </c>
      <c r="D7" s="2">
        <v>250</v>
      </c>
      <c r="E7" s="2"/>
      <c r="F7" s="2"/>
      <c r="G7" s="3"/>
      <c r="H7" s="2"/>
      <c r="I7" s="22"/>
      <c r="J7" s="2"/>
      <c r="K7" s="2"/>
    </row>
    <row r="8" spans="1:11">
      <c r="A8" s="2"/>
      <c r="B8" s="2" t="s">
        <v>71</v>
      </c>
      <c r="C8" s="2"/>
      <c r="D8" s="2"/>
      <c r="E8" s="2"/>
      <c r="F8" s="13">
        <f>SUM(F6:F7)</f>
        <v>0</v>
      </c>
      <c r="G8" s="13"/>
      <c r="H8" s="13"/>
      <c r="I8" s="13">
        <f>SUM(I6:I7)</f>
        <v>0</v>
      </c>
      <c r="J8" s="2"/>
      <c r="K8" s="2"/>
    </row>
    <row r="11" spans="1:11">
      <c r="B11" t="s">
        <v>72</v>
      </c>
      <c r="H11" t="s">
        <v>73</v>
      </c>
    </row>
    <row r="12" spans="1:11">
      <c r="B12" t="s">
        <v>74</v>
      </c>
      <c r="H12" t="s">
        <v>75</v>
      </c>
    </row>
  </sheetData>
  <pageMargins left="0.74791666666666701" right="0.74791666666666701" top="0.98402777777777795" bottom="0.98402777777777795" header="0.511811023622047" footer="0.511811023622047"/>
  <pageSetup paperSize="9" scale="65"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3"/>
  <sheetViews>
    <sheetView zoomScaleNormal="100" workbookViewId="0">
      <selection activeCell="J4" sqref="J4"/>
    </sheetView>
  </sheetViews>
  <sheetFormatPr defaultColWidth="10.7109375" defaultRowHeight="15"/>
  <cols>
    <col min="1" max="1" width="4" customWidth="1"/>
    <col min="2" max="2" width="58.28515625" customWidth="1"/>
    <col min="4" max="4" width="7.85546875" customWidth="1"/>
    <col min="5" max="5" width="12" customWidth="1"/>
    <col min="7" max="7" width="7.7109375" customWidth="1"/>
    <col min="8" max="9" width="12.140625" customWidth="1"/>
  </cols>
  <sheetData>
    <row r="1" spans="1:11" s="49" customFormat="1">
      <c r="B1" s="49" t="s">
        <v>1304</v>
      </c>
    </row>
    <row r="2" spans="1:11" s="49" customFormat="1">
      <c r="B2" s="49" t="s">
        <v>0</v>
      </c>
    </row>
    <row r="3" spans="1:11">
      <c r="A3" t="s">
        <v>457</v>
      </c>
    </row>
    <row r="4" spans="1:11" s="5" customFormat="1" ht="90">
      <c r="A4" s="6" t="s">
        <v>2</v>
      </c>
      <c r="B4" s="6" t="s">
        <v>3</v>
      </c>
      <c r="C4" s="6" t="s">
        <v>4</v>
      </c>
      <c r="D4" s="6" t="s">
        <v>5</v>
      </c>
      <c r="E4" s="6" t="s">
        <v>6</v>
      </c>
      <c r="F4" s="6" t="s">
        <v>7</v>
      </c>
      <c r="G4" s="6" t="s">
        <v>8</v>
      </c>
      <c r="H4" s="6" t="s">
        <v>9</v>
      </c>
      <c r="I4" s="6" t="s">
        <v>10</v>
      </c>
      <c r="J4" s="6" t="s">
        <v>725</v>
      </c>
      <c r="K4" s="4"/>
    </row>
    <row r="5" spans="1:11" ht="95.25" customHeight="1">
      <c r="A5" s="2">
        <v>1</v>
      </c>
      <c r="B5" s="24" t="s">
        <v>458</v>
      </c>
      <c r="C5" s="2" t="s">
        <v>13</v>
      </c>
      <c r="D5" s="2">
        <v>1200</v>
      </c>
      <c r="E5" s="2"/>
      <c r="F5" s="2"/>
      <c r="G5" s="3"/>
      <c r="H5" s="2"/>
      <c r="I5" s="2"/>
      <c r="J5" s="2"/>
      <c r="K5" s="2"/>
    </row>
    <row r="6" spans="1:11" ht="42.75" customHeight="1">
      <c r="A6" s="2">
        <v>2</v>
      </c>
      <c r="B6" s="24" t="s">
        <v>459</v>
      </c>
      <c r="C6" s="2" t="s">
        <v>13</v>
      </c>
      <c r="D6" s="2">
        <v>3500</v>
      </c>
      <c r="E6" s="2"/>
      <c r="F6" s="22"/>
      <c r="G6" s="3"/>
      <c r="H6" s="2"/>
      <c r="I6" s="22"/>
      <c r="J6" s="2"/>
      <c r="K6" s="2"/>
    </row>
    <row r="7" spans="1:11" ht="75.400000000000006" customHeight="1">
      <c r="A7" s="2">
        <v>3</v>
      </c>
      <c r="B7" s="24" t="s">
        <v>460</v>
      </c>
      <c r="C7" s="2" t="s">
        <v>13</v>
      </c>
      <c r="D7" s="2">
        <v>600</v>
      </c>
      <c r="E7" s="2"/>
      <c r="F7" s="22"/>
      <c r="G7" s="3"/>
      <c r="H7" s="2"/>
      <c r="I7" s="22"/>
      <c r="J7" s="2"/>
      <c r="K7" s="2"/>
    </row>
    <row r="8" spans="1:11" ht="56.25" customHeight="1">
      <c r="A8" s="2">
        <v>4</v>
      </c>
      <c r="B8" s="24" t="s">
        <v>461</v>
      </c>
      <c r="C8" s="2" t="s">
        <v>13</v>
      </c>
      <c r="D8" s="2">
        <v>100</v>
      </c>
      <c r="E8" s="2"/>
      <c r="F8" s="22"/>
      <c r="G8" s="3"/>
      <c r="H8" s="2"/>
      <c r="I8" s="22"/>
      <c r="J8" s="2"/>
      <c r="K8" s="2"/>
    </row>
    <row r="9" spans="1:11" ht="58.15" customHeight="1">
      <c r="A9" s="2">
        <v>5</v>
      </c>
      <c r="B9" s="24" t="s">
        <v>462</v>
      </c>
      <c r="C9" s="2" t="s">
        <v>13</v>
      </c>
      <c r="D9" s="2">
        <v>2500</v>
      </c>
      <c r="E9" s="2"/>
      <c r="F9" s="22"/>
      <c r="G9" s="3"/>
      <c r="H9" s="2"/>
      <c r="I9" s="22"/>
      <c r="J9" s="2"/>
      <c r="K9" s="2"/>
    </row>
    <row r="10" spans="1:11">
      <c r="A10" s="2"/>
      <c r="B10" s="2" t="s">
        <v>71</v>
      </c>
      <c r="C10" s="2"/>
      <c r="D10" s="2"/>
      <c r="E10" s="2"/>
      <c r="F10" s="13">
        <f>SUM(F5:F9)</f>
        <v>0</v>
      </c>
      <c r="G10" s="13"/>
      <c r="H10" s="13"/>
      <c r="I10" s="13">
        <f>SUM(I5:I9)</f>
        <v>0</v>
      </c>
      <c r="J10" s="2"/>
      <c r="K10" s="2"/>
    </row>
    <row r="12" spans="1:11">
      <c r="B12" t="s">
        <v>72</v>
      </c>
      <c r="H12" t="s">
        <v>73</v>
      </c>
    </row>
    <row r="13" spans="1:11">
      <c r="B13" t="s">
        <v>74</v>
      </c>
      <c r="H13" t="s">
        <v>75</v>
      </c>
    </row>
  </sheetData>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L23"/>
  <sheetViews>
    <sheetView topLeftCell="A19" zoomScaleNormal="100" workbookViewId="0">
      <selection activeCell="J5" sqref="J5"/>
    </sheetView>
  </sheetViews>
  <sheetFormatPr defaultColWidth="10.28515625" defaultRowHeight="15"/>
  <cols>
    <col min="1" max="1" width="3.42578125" customWidth="1"/>
    <col min="2" max="2" width="74.5703125" customWidth="1"/>
    <col min="6" max="6" width="11.85546875" bestFit="1" customWidth="1"/>
    <col min="9" max="9" width="11.85546875" bestFit="1" customWidth="1"/>
    <col min="10" max="10" width="10.28515625" style="27"/>
  </cols>
  <sheetData>
    <row r="2" spans="1:12" s="49" customFormat="1">
      <c r="B2" s="49" t="s">
        <v>1304</v>
      </c>
    </row>
    <row r="3" spans="1:12" s="49" customFormat="1">
      <c r="B3" s="49" t="s">
        <v>0</v>
      </c>
    </row>
    <row r="4" spans="1:12" ht="14.65" customHeight="1">
      <c r="B4" s="52" t="s">
        <v>463</v>
      </c>
      <c r="C4" s="52"/>
      <c r="D4" s="52"/>
      <c r="E4" s="52"/>
      <c r="F4" s="52"/>
    </row>
    <row r="5" spans="1:12" ht="90">
      <c r="A5" s="6" t="s">
        <v>2</v>
      </c>
      <c r="B5" s="6" t="s">
        <v>3</v>
      </c>
      <c r="C5" s="6" t="s">
        <v>4</v>
      </c>
      <c r="D5" s="6" t="s">
        <v>5</v>
      </c>
      <c r="E5" s="6" t="s">
        <v>431</v>
      </c>
      <c r="F5" s="6" t="s">
        <v>432</v>
      </c>
      <c r="G5" s="6" t="s">
        <v>8</v>
      </c>
      <c r="H5" s="6" t="s">
        <v>433</v>
      </c>
      <c r="I5" s="6" t="s">
        <v>434</v>
      </c>
      <c r="J5" s="6" t="s">
        <v>725</v>
      </c>
      <c r="K5" s="4"/>
      <c r="L5" s="4"/>
    </row>
    <row r="6" spans="1:12" ht="145.5" customHeight="1">
      <c r="A6" s="4">
        <v>1</v>
      </c>
      <c r="B6" s="4" t="s">
        <v>464</v>
      </c>
      <c r="C6" s="4" t="s">
        <v>13</v>
      </c>
      <c r="D6" s="4">
        <v>110</v>
      </c>
      <c r="E6" s="4"/>
      <c r="F6" s="4"/>
      <c r="G6" s="16"/>
      <c r="H6" s="4"/>
      <c r="I6" s="4"/>
      <c r="J6" s="28"/>
      <c r="K6" s="4"/>
      <c r="L6" s="4"/>
    </row>
    <row r="7" spans="1:12" ht="146.25" customHeight="1">
      <c r="A7" s="4">
        <v>2</v>
      </c>
      <c r="B7" s="4" t="s">
        <v>465</v>
      </c>
      <c r="C7" s="4" t="s">
        <v>13</v>
      </c>
      <c r="D7" s="4">
        <v>150</v>
      </c>
      <c r="E7" s="4"/>
      <c r="F7" s="24"/>
      <c r="G7" s="16"/>
      <c r="H7" s="4"/>
      <c r="I7" s="24"/>
      <c r="J7" s="28"/>
      <c r="K7" s="4"/>
      <c r="L7" s="4"/>
    </row>
    <row r="8" spans="1:12" ht="159" customHeight="1">
      <c r="A8" s="24">
        <v>3</v>
      </c>
      <c r="B8" s="4" t="s">
        <v>466</v>
      </c>
      <c r="C8" s="4" t="s">
        <v>13</v>
      </c>
      <c r="D8" s="4">
        <v>50</v>
      </c>
      <c r="E8" s="4"/>
      <c r="F8" s="24"/>
      <c r="G8" s="16"/>
      <c r="H8" s="4"/>
      <c r="I8" s="24"/>
      <c r="J8" s="28"/>
      <c r="K8" s="4"/>
      <c r="L8" s="4"/>
    </row>
    <row r="9" spans="1:12" ht="69" customHeight="1">
      <c r="A9" s="24">
        <v>4</v>
      </c>
      <c r="B9" s="4" t="s">
        <v>467</v>
      </c>
      <c r="C9" s="4" t="s">
        <v>13</v>
      </c>
      <c r="D9" s="4">
        <v>70</v>
      </c>
      <c r="E9" s="4"/>
      <c r="F9" s="24"/>
      <c r="G9" s="16"/>
      <c r="H9" s="4"/>
      <c r="I9" s="24"/>
      <c r="J9" s="28"/>
      <c r="K9" s="4"/>
      <c r="L9" s="4"/>
    </row>
    <row r="10" spans="1:12" ht="144.75" customHeight="1">
      <c r="A10" s="24">
        <v>5</v>
      </c>
      <c r="B10" s="4" t="s">
        <v>468</v>
      </c>
      <c r="C10" s="4" t="s">
        <v>13</v>
      </c>
      <c r="D10" s="4">
        <v>1000</v>
      </c>
      <c r="E10" s="4"/>
      <c r="F10" s="24"/>
      <c r="G10" s="16"/>
      <c r="H10" s="4"/>
      <c r="I10" s="24"/>
      <c r="J10" s="28"/>
      <c r="K10" s="4"/>
      <c r="L10" s="4"/>
    </row>
    <row r="11" spans="1:12" ht="162" customHeight="1">
      <c r="A11" s="24">
        <v>6</v>
      </c>
      <c r="B11" s="4" t="s">
        <v>469</v>
      </c>
      <c r="C11" s="4" t="s">
        <v>13</v>
      </c>
      <c r="D11" s="4">
        <v>20</v>
      </c>
      <c r="E11" s="4"/>
      <c r="F11" s="24"/>
      <c r="G11" s="16"/>
      <c r="H11" s="4"/>
      <c r="I11" s="24"/>
      <c r="J11" s="28"/>
      <c r="K11" s="4"/>
      <c r="L11" s="4"/>
    </row>
    <row r="12" spans="1:12" ht="66" customHeight="1">
      <c r="A12" s="24">
        <v>7</v>
      </c>
      <c r="B12" s="4" t="s">
        <v>470</v>
      </c>
      <c r="C12" s="4" t="s">
        <v>13</v>
      </c>
      <c r="D12" s="4">
        <v>20</v>
      </c>
      <c r="E12" s="4"/>
      <c r="F12" s="24"/>
      <c r="G12" s="16"/>
      <c r="H12" s="4"/>
      <c r="I12" s="24"/>
      <c r="J12" s="28"/>
      <c r="K12" s="4"/>
      <c r="L12" s="4"/>
    </row>
    <row r="13" spans="1:12">
      <c r="A13" s="24">
        <v>8</v>
      </c>
      <c r="B13" s="4" t="s">
        <v>471</v>
      </c>
      <c r="C13" s="4" t="s">
        <v>13</v>
      </c>
      <c r="D13" s="4">
        <v>20</v>
      </c>
      <c r="E13" s="4"/>
      <c r="F13" s="24"/>
      <c r="G13" s="16"/>
      <c r="H13" s="4"/>
      <c r="I13" s="24"/>
      <c r="J13" s="28"/>
      <c r="K13" s="4"/>
      <c r="L13" s="4"/>
    </row>
    <row r="14" spans="1:12" ht="57.75" customHeight="1">
      <c r="A14" s="24">
        <v>9</v>
      </c>
      <c r="B14" s="4" t="s">
        <v>472</v>
      </c>
      <c r="C14" s="4" t="s">
        <v>13</v>
      </c>
      <c r="D14" s="4">
        <v>5000</v>
      </c>
      <c r="E14" s="4"/>
      <c r="F14" s="24"/>
      <c r="G14" s="16"/>
      <c r="H14" s="4"/>
      <c r="I14" s="24"/>
      <c r="J14" s="28"/>
      <c r="K14" s="4"/>
      <c r="L14" s="4"/>
    </row>
    <row r="15" spans="1:12" ht="41.65" customHeight="1">
      <c r="A15" s="24">
        <v>10</v>
      </c>
      <c r="B15" s="4" t="s">
        <v>473</v>
      </c>
      <c r="C15" s="4" t="s">
        <v>13</v>
      </c>
      <c r="D15" s="4">
        <v>600</v>
      </c>
      <c r="E15" s="4"/>
      <c r="F15" s="24"/>
      <c r="G15" s="16"/>
      <c r="H15" s="4"/>
      <c r="I15" s="24"/>
      <c r="J15" s="28"/>
      <c r="K15" s="4"/>
      <c r="L15" s="4"/>
    </row>
    <row r="16" spans="1:12" ht="142.5" customHeight="1">
      <c r="A16" s="24">
        <v>11</v>
      </c>
      <c r="B16" s="4" t="s">
        <v>474</v>
      </c>
      <c r="C16" s="4" t="s">
        <v>13</v>
      </c>
      <c r="D16" s="4">
        <v>10</v>
      </c>
      <c r="E16" s="4"/>
      <c r="F16" s="24"/>
      <c r="G16" s="16"/>
      <c r="H16" s="4"/>
      <c r="I16" s="24"/>
      <c r="J16" s="28"/>
      <c r="K16" s="4"/>
      <c r="L16" s="4"/>
    </row>
    <row r="17" spans="1:12">
      <c r="A17" s="4"/>
      <c r="B17" s="24" t="s">
        <v>98</v>
      </c>
      <c r="C17" s="24"/>
      <c r="D17" s="24"/>
      <c r="E17" s="24"/>
      <c r="F17" s="19">
        <f>SUM(F6:F15)</f>
        <v>0</v>
      </c>
      <c r="G17" s="19"/>
      <c r="H17" s="19"/>
      <c r="I17" s="19">
        <f>SUM(I6:I16)</f>
        <v>0</v>
      </c>
      <c r="J17" s="28"/>
      <c r="K17" s="24"/>
      <c r="L17" s="24"/>
    </row>
    <row r="18" spans="1:12">
      <c r="A18" s="29"/>
      <c r="B18" s="30"/>
      <c r="C18" s="30"/>
      <c r="D18" s="30"/>
      <c r="E18" s="30"/>
      <c r="F18" s="30"/>
      <c r="G18" s="30"/>
      <c r="H18" s="30"/>
      <c r="I18" s="30"/>
      <c r="J18" s="31"/>
      <c r="K18" s="30"/>
      <c r="L18" s="30"/>
    </row>
    <row r="19" spans="1:12" ht="30">
      <c r="A19" s="29"/>
      <c r="B19" s="30" t="s">
        <v>475</v>
      </c>
      <c r="C19" s="30"/>
      <c r="D19" s="30"/>
      <c r="E19" s="30"/>
      <c r="F19" s="30"/>
      <c r="G19" s="30"/>
      <c r="H19" s="30"/>
      <c r="I19" s="30"/>
      <c r="J19" s="31"/>
      <c r="K19" s="30"/>
      <c r="L19" s="30"/>
    </row>
    <row r="22" spans="1:12">
      <c r="B22" t="s">
        <v>72</v>
      </c>
      <c r="G22" t="s">
        <v>73</v>
      </c>
    </row>
    <row r="23" spans="1:12">
      <c r="B23" t="s">
        <v>74</v>
      </c>
      <c r="G23" t="s">
        <v>75</v>
      </c>
    </row>
  </sheetData>
  <mergeCells count="1">
    <mergeCell ref="B4:F4"/>
  </mergeCells>
  <pageMargins left="0.78749999999999998" right="0.78749999999999998" top="1.05277777777778" bottom="1.05277777777778" header="0.78749999999999998" footer="0.78749999999999998"/>
  <pageSetup paperSize="9" scale="55" orientation="portrait" horizontalDpi="300" verticalDpi="300"/>
  <headerFooter>
    <oddHeader>&amp;C&amp;"Times New Roman,Normalny"&amp;12&amp;A</oddHeader>
    <oddFooter>&amp;C&amp;"Times New Roman,Normalny"&amp;12Strona &amp;P</oddFooter>
  </headerFooter>
  <rowBreaks count="1" manualBreakCount="1">
    <brk id="10"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18"/>
  <sheetViews>
    <sheetView topLeftCell="A13" zoomScaleNormal="100" workbookViewId="0">
      <selection activeCell="J5" sqref="J5"/>
    </sheetView>
  </sheetViews>
  <sheetFormatPr defaultColWidth="11.140625" defaultRowHeight="15"/>
  <cols>
    <col min="1" max="1" width="4" customWidth="1"/>
    <col min="2" max="2" width="69.42578125" customWidth="1"/>
    <col min="3" max="3" width="10" customWidth="1"/>
    <col min="4" max="4" width="6.140625" customWidth="1"/>
    <col min="5" max="5" width="12.140625" customWidth="1"/>
    <col min="7" max="7" width="7.7109375" customWidth="1"/>
    <col min="8" max="8" width="12.5703125" customWidth="1"/>
    <col min="9" max="9" width="10.140625" customWidth="1"/>
  </cols>
  <sheetData>
    <row r="2" spans="1:11" s="49" customFormat="1">
      <c r="B2" s="49" t="s">
        <v>1304</v>
      </c>
    </row>
    <row r="3" spans="1:11" s="49" customFormat="1">
      <c r="B3" s="49" t="s">
        <v>0</v>
      </c>
    </row>
    <row r="4" spans="1:11">
      <c r="A4" t="s">
        <v>476</v>
      </c>
    </row>
    <row r="5" spans="1:11" ht="84.75" customHeight="1">
      <c r="A5" s="6"/>
      <c r="B5" s="6" t="s">
        <v>3</v>
      </c>
      <c r="C5" s="6" t="s">
        <v>4</v>
      </c>
      <c r="D5" s="6" t="s">
        <v>5</v>
      </c>
      <c r="E5" s="6" t="s">
        <v>6</v>
      </c>
      <c r="F5" s="6" t="s">
        <v>7</v>
      </c>
      <c r="G5" s="6" t="s">
        <v>8</v>
      </c>
      <c r="H5" s="6" t="s">
        <v>9</v>
      </c>
      <c r="I5" s="6" t="s">
        <v>10</v>
      </c>
      <c r="J5" s="6" t="s">
        <v>725</v>
      </c>
      <c r="K5" s="4"/>
    </row>
    <row r="6" spans="1:11" ht="60">
      <c r="A6" s="4">
        <v>1</v>
      </c>
      <c r="B6" s="4" t="s">
        <v>477</v>
      </c>
      <c r="C6" s="4" t="s">
        <v>13</v>
      </c>
      <c r="D6" s="4">
        <v>4500</v>
      </c>
      <c r="E6" s="4"/>
      <c r="F6" s="4"/>
      <c r="G6" s="16"/>
      <c r="H6" s="4"/>
      <c r="I6" s="4"/>
      <c r="J6" s="4"/>
      <c r="K6" s="4"/>
    </row>
    <row r="7" spans="1:11" ht="177" customHeight="1">
      <c r="A7" s="4">
        <v>2</v>
      </c>
      <c r="B7" s="4" t="s">
        <v>478</v>
      </c>
      <c r="C7" s="4" t="s">
        <v>13</v>
      </c>
      <c r="D7" s="4">
        <v>20</v>
      </c>
      <c r="E7" s="4"/>
      <c r="F7" s="4"/>
      <c r="G7" s="16"/>
      <c r="H7" s="4"/>
      <c r="I7" s="46"/>
      <c r="J7" s="4"/>
      <c r="K7" s="4"/>
    </row>
    <row r="8" spans="1:11" ht="115.5" customHeight="1">
      <c r="A8" s="24">
        <v>3</v>
      </c>
      <c r="B8" s="4" t="s">
        <v>479</v>
      </c>
      <c r="C8" s="4" t="s">
        <v>13</v>
      </c>
      <c r="D8" s="4">
        <v>200</v>
      </c>
      <c r="E8" s="4"/>
      <c r="F8" s="4"/>
      <c r="G8" s="16"/>
      <c r="H8" s="4"/>
      <c r="I8" s="46"/>
      <c r="J8" s="4"/>
      <c r="K8" s="4"/>
    </row>
    <row r="9" spans="1:11" ht="177" customHeight="1">
      <c r="A9" s="24">
        <v>4</v>
      </c>
      <c r="B9" s="4" t="s">
        <v>480</v>
      </c>
      <c r="C9" s="4" t="s">
        <v>13</v>
      </c>
      <c r="D9" s="4">
        <v>1500</v>
      </c>
      <c r="E9" s="4"/>
      <c r="F9" s="4"/>
      <c r="G9" s="16"/>
      <c r="H9" s="4"/>
      <c r="I9" s="46"/>
      <c r="J9" s="4"/>
      <c r="K9" s="4"/>
    </row>
    <row r="10" spans="1:11">
      <c r="A10" s="24">
        <v>5</v>
      </c>
      <c r="B10" s="4" t="s">
        <v>481</v>
      </c>
      <c r="C10" s="4"/>
      <c r="D10" s="4">
        <v>100</v>
      </c>
      <c r="E10" s="4"/>
      <c r="F10" s="4"/>
      <c r="G10" s="16"/>
      <c r="H10" s="4"/>
      <c r="I10" s="46"/>
      <c r="J10" s="4"/>
      <c r="K10" s="4"/>
    </row>
    <row r="11" spans="1:11">
      <c r="A11" s="24">
        <v>6</v>
      </c>
      <c r="B11" s="4" t="s">
        <v>482</v>
      </c>
      <c r="C11" s="4"/>
      <c r="D11" s="4">
        <v>100</v>
      </c>
      <c r="E11" s="4"/>
      <c r="F11" s="4"/>
      <c r="G11" s="16"/>
      <c r="H11" s="4"/>
      <c r="I11" s="46"/>
      <c r="J11" s="4"/>
      <c r="K11" s="4"/>
    </row>
    <row r="12" spans="1:11" ht="88.5" customHeight="1">
      <c r="A12" s="24">
        <v>7</v>
      </c>
      <c r="B12" s="4" t="s">
        <v>483</v>
      </c>
      <c r="C12" s="4" t="s">
        <v>13</v>
      </c>
      <c r="D12" s="4">
        <v>2500</v>
      </c>
      <c r="E12" s="4"/>
      <c r="F12" s="4"/>
      <c r="G12" s="16"/>
      <c r="H12" s="4"/>
      <c r="I12" s="46"/>
      <c r="J12" s="4"/>
      <c r="K12" s="4"/>
    </row>
    <row r="13" spans="1:11">
      <c r="A13" s="24">
        <v>8</v>
      </c>
      <c r="B13" s="4" t="s">
        <v>484</v>
      </c>
      <c r="C13" s="4" t="s">
        <v>13</v>
      </c>
      <c r="D13" s="4">
        <v>8</v>
      </c>
      <c r="E13" s="4"/>
      <c r="F13" s="4"/>
      <c r="G13" s="16"/>
      <c r="H13" s="4"/>
      <c r="I13" s="46"/>
      <c r="J13" s="4"/>
      <c r="K13" s="4"/>
    </row>
    <row r="14" spans="1:11" ht="16.5" customHeight="1">
      <c r="A14" s="4"/>
      <c r="B14" s="4" t="s">
        <v>71</v>
      </c>
      <c r="C14" s="4"/>
      <c r="D14" s="4"/>
      <c r="E14" s="4"/>
      <c r="F14" s="4">
        <f>SUM(F6:F13)</f>
        <v>0</v>
      </c>
      <c r="G14" s="4"/>
      <c r="H14" s="4"/>
      <c r="I14" s="4">
        <f>SUM(I6:I13)</f>
        <v>0</v>
      </c>
      <c r="J14" s="4"/>
      <c r="K14" s="4"/>
    </row>
    <row r="17" spans="2:8">
      <c r="B17" t="s">
        <v>72</v>
      </c>
      <c r="H17" t="s">
        <v>73</v>
      </c>
    </row>
    <row r="18" spans="2:8">
      <c r="B18" t="s">
        <v>74</v>
      </c>
      <c r="H18" t="s">
        <v>75</v>
      </c>
    </row>
  </sheetData>
  <pageMargins left="0.74791666666666701" right="0.74791666666666701" top="0.98402777777777795" bottom="0.98402777777777795" header="0.511811023622047" footer="0.511811023622047"/>
  <pageSetup paperSize="9" scale="60" orientation="portrait" horizontalDpi="300" verticalDpi="30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44"/>
  <sheetViews>
    <sheetView topLeftCell="A19" zoomScaleNormal="100" workbookViewId="0">
      <selection activeCell="J4" sqref="J4"/>
    </sheetView>
  </sheetViews>
  <sheetFormatPr defaultColWidth="10.7109375" defaultRowHeight="15"/>
  <cols>
    <col min="1" max="1" width="4" customWidth="1"/>
    <col min="2" max="2" width="69.28515625" customWidth="1"/>
    <col min="3" max="3" width="10.140625" customWidth="1"/>
    <col min="4" max="4" width="7.85546875" customWidth="1"/>
    <col min="5" max="5" width="12.140625" customWidth="1"/>
    <col min="6" max="6" width="15" customWidth="1"/>
    <col min="7" max="7" width="7.85546875" customWidth="1"/>
    <col min="8" max="8" width="12" customWidth="1"/>
    <col min="9" max="9" width="13.140625" customWidth="1"/>
    <col min="10" max="254" width="10.7109375" customWidth="1"/>
  </cols>
  <sheetData>
    <row r="1" spans="1:11" s="49" customFormat="1">
      <c r="B1" s="49" t="s">
        <v>1304</v>
      </c>
    </row>
    <row r="2" spans="1:11" s="49" customFormat="1">
      <c r="B2" s="49" t="s">
        <v>0</v>
      </c>
    </row>
    <row r="3" spans="1:11">
      <c r="A3" t="s">
        <v>485</v>
      </c>
    </row>
    <row r="4" spans="1:11" ht="90">
      <c r="A4" s="6" t="s">
        <v>2</v>
      </c>
      <c r="B4" s="6" t="s">
        <v>3</v>
      </c>
      <c r="C4" s="6" t="s">
        <v>4</v>
      </c>
      <c r="D4" s="6" t="s">
        <v>5</v>
      </c>
      <c r="E4" s="6" t="s">
        <v>6</v>
      </c>
      <c r="F4" s="6" t="s">
        <v>7</v>
      </c>
      <c r="G4" s="6" t="s">
        <v>8</v>
      </c>
      <c r="H4" s="6" t="s">
        <v>9</v>
      </c>
      <c r="I4" s="6" t="s">
        <v>10</v>
      </c>
      <c r="J4" s="6" t="s">
        <v>725</v>
      </c>
      <c r="K4" s="4"/>
    </row>
    <row r="5" spans="1:11" ht="64.5" customHeight="1">
      <c r="A5" s="4">
        <v>1</v>
      </c>
      <c r="B5" s="4" t="s">
        <v>486</v>
      </c>
      <c r="C5" s="4" t="s">
        <v>487</v>
      </c>
      <c r="D5" s="4">
        <v>6</v>
      </c>
      <c r="E5" s="4"/>
      <c r="F5" s="4"/>
      <c r="G5" s="16"/>
      <c r="H5" s="4"/>
      <c r="I5" s="4"/>
      <c r="J5" s="4"/>
      <c r="K5" s="4"/>
    </row>
    <row r="6" spans="1:11">
      <c r="A6" s="4">
        <v>2</v>
      </c>
      <c r="B6" s="4" t="s">
        <v>488</v>
      </c>
      <c r="C6" s="4" t="s">
        <v>489</v>
      </c>
      <c r="D6" s="4">
        <v>5</v>
      </c>
      <c r="E6" s="4"/>
      <c r="F6" s="24"/>
      <c r="G6" s="16"/>
      <c r="H6" s="4"/>
      <c r="I6" s="24"/>
      <c r="J6" s="4"/>
      <c r="K6" s="4"/>
    </row>
    <row r="7" spans="1:11" ht="75">
      <c r="A7" s="24">
        <v>3</v>
      </c>
      <c r="B7" s="4" t="s">
        <v>490</v>
      </c>
      <c r="C7" s="4" t="s">
        <v>491</v>
      </c>
      <c r="D7" s="4">
        <v>8</v>
      </c>
      <c r="E7" s="4"/>
      <c r="F7" s="24"/>
      <c r="G7" s="16"/>
      <c r="H7" s="4"/>
      <c r="I7" s="24"/>
      <c r="J7" s="4"/>
      <c r="K7" s="4"/>
    </row>
    <row r="8" spans="1:11">
      <c r="A8" s="24">
        <v>4</v>
      </c>
      <c r="B8" s="4" t="s">
        <v>492</v>
      </c>
      <c r="C8" s="4" t="s">
        <v>13</v>
      </c>
      <c r="D8" s="4">
        <v>8</v>
      </c>
      <c r="E8" s="4"/>
      <c r="F8" s="24"/>
      <c r="G8" s="16"/>
      <c r="H8" s="4"/>
      <c r="I8" s="24"/>
      <c r="J8" s="4"/>
      <c r="K8" s="4"/>
    </row>
    <row r="9" spans="1:11" ht="30">
      <c r="A9" s="24">
        <v>5</v>
      </c>
      <c r="B9" s="4" t="s">
        <v>493</v>
      </c>
      <c r="C9" s="4" t="s">
        <v>13</v>
      </c>
      <c r="D9" s="4">
        <v>10</v>
      </c>
      <c r="E9" s="4"/>
      <c r="F9" s="24"/>
      <c r="G9" s="16"/>
      <c r="H9" s="4"/>
      <c r="I9" s="24"/>
      <c r="J9" s="4"/>
      <c r="K9" s="4"/>
    </row>
    <row r="10" spans="1:11" ht="60">
      <c r="A10" s="24">
        <v>6</v>
      </c>
      <c r="B10" s="4" t="s">
        <v>494</v>
      </c>
      <c r="C10" s="4" t="s">
        <v>13</v>
      </c>
      <c r="D10" s="4">
        <v>12</v>
      </c>
      <c r="E10" s="4"/>
      <c r="F10" s="24"/>
      <c r="G10" s="16"/>
      <c r="H10" s="4"/>
      <c r="I10" s="24"/>
      <c r="J10" s="4"/>
      <c r="K10" s="4"/>
    </row>
    <row r="11" spans="1:11" ht="30">
      <c r="A11" s="24">
        <v>7</v>
      </c>
      <c r="B11" s="4" t="s">
        <v>495</v>
      </c>
      <c r="C11" s="4" t="s">
        <v>13</v>
      </c>
      <c r="D11" s="4">
        <v>4</v>
      </c>
      <c r="E11" s="4"/>
      <c r="F11" s="24"/>
      <c r="G11" s="16"/>
      <c r="H11" s="4"/>
      <c r="I11" s="24"/>
      <c r="J11" s="4"/>
      <c r="K11" s="4"/>
    </row>
    <row r="12" spans="1:11" ht="75">
      <c r="A12" s="24">
        <v>8</v>
      </c>
      <c r="B12" s="4" t="s">
        <v>496</v>
      </c>
      <c r="C12" s="4" t="s">
        <v>497</v>
      </c>
      <c r="D12" s="4">
        <v>8</v>
      </c>
      <c r="E12" s="4"/>
      <c r="F12" s="24"/>
      <c r="G12" s="16"/>
      <c r="H12" s="4"/>
      <c r="I12" s="24"/>
      <c r="J12" s="4"/>
      <c r="K12" s="4"/>
    </row>
    <row r="13" spans="1:11" ht="87" customHeight="1">
      <c r="A13" s="24">
        <v>9</v>
      </c>
      <c r="B13" s="4" t="s">
        <v>498</v>
      </c>
      <c r="C13" s="4" t="s">
        <v>13</v>
      </c>
      <c r="D13" s="4">
        <v>1</v>
      </c>
      <c r="E13" s="4"/>
      <c r="F13" s="24"/>
      <c r="G13" s="16"/>
      <c r="H13" s="4"/>
      <c r="I13" s="24"/>
      <c r="J13" s="4"/>
      <c r="K13" s="4"/>
    </row>
    <row r="14" spans="1:11" ht="54" customHeight="1">
      <c r="A14" s="24">
        <v>10</v>
      </c>
      <c r="B14" s="4" t="s">
        <v>499</v>
      </c>
      <c r="C14" s="4" t="s">
        <v>13</v>
      </c>
      <c r="D14" s="4">
        <v>4</v>
      </c>
      <c r="E14" s="4"/>
      <c r="F14" s="24"/>
      <c r="G14" s="16"/>
      <c r="H14" s="4"/>
      <c r="I14" s="24"/>
      <c r="J14" s="4"/>
      <c r="K14" s="4"/>
    </row>
    <row r="15" spans="1:11" ht="39.75" customHeight="1">
      <c r="A15" s="24">
        <v>11</v>
      </c>
      <c r="B15" s="4" t="s">
        <v>500</v>
      </c>
      <c r="C15" s="4" t="s">
        <v>13</v>
      </c>
      <c r="D15" s="4">
        <v>6</v>
      </c>
      <c r="E15" s="4"/>
      <c r="F15" s="24"/>
      <c r="G15" s="16"/>
      <c r="H15" s="4"/>
      <c r="I15" s="24"/>
      <c r="J15" s="4"/>
      <c r="K15" s="4"/>
    </row>
    <row r="16" spans="1:11" ht="51" customHeight="1">
      <c r="A16" s="24">
        <v>12</v>
      </c>
      <c r="B16" s="4" t="s">
        <v>501</v>
      </c>
      <c r="C16" s="4" t="s">
        <v>13</v>
      </c>
      <c r="D16" s="4">
        <v>4</v>
      </c>
      <c r="E16" s="4"/>
      <c r="F16" s="24"/>
      <c r="G16" s="16"/>
      <c r="H16" s="4"/>
      <c r="I16" s="24"/>
      <c r="J16" s="4"/>
      <c r="K16" s="4"/>
    </row>
    <row r="17" spans="1:11">
      <c r="A17" s="24">
        <v>13</v>
      </c>
      <c r="B17" s="4" t="s">
        <v>502</v>
      </c>
      <c r="C17" s="4" t="s">
        <v>13</v>
      </c>
      <c r="D17" s="4">
        <v>20</v>
      </c>
      <c r="E17" s="4"/>
      <c r="F17" s="24"/>
      <c r="G17" s="16"/>
      <c r="H17" s="4"/>
      <c r="I17" s="24"/>
      <c r="J17" s="4"/>
      <c r="K17" s="4"/>
    </row>
    <row r="18" spans="1:11">
      <c r="A18" s="24">
        <v>14</v>
      </c>
      <c r="B18" s="4" t="s">
        <v>503</v>
      </c>
      <c r="C18" s="4" t="s">
        <v>13</v>
      </c>
      <c r="D18" s="4">
        <v>2</v>
      </c>
      <c r="E18" s="4"/>
      <c r="F18" s="24"/>
      <c r="G18" s="16"/>
      <c r="H18" s="4"/>
      <c r="I18" s="24"/>
      <c r="J18" s="4"/>
      <c r="K18" s="4"/>
    </row>
    <row r="19" spans="1:11">
      <c r="A19" s="24">
        <v>15</v>
      </c>
      <c r="B19" s="4" t="s">
        <v>504</v>
      </c>
      <c r="C19" s="4" t="s">
        <v>13</v>
      </c>
      <c r="D19" s="4">
        <v>2</v>
      </c>
      <c r="E19" s="4"/>
      <c r="F19" s="24"/>
      <c r="G19" s="16"/>
      <c r="H19" s="4"/>
      <c r="I19" s="24"/>
      <c r="J19" s="4"/>
      <c r="K19" s="4"/>
    </row>
    <row r="20" spans="1:11">
      <c r="A20" s="24">
        <v>16</v>
      </c>
      <c r="B20" s="4" t="s">
        <v>505</v>
      </c>
      <c r="C20" s="4" t="s">
        <v>13</v>
      </c>
      <c r="D20" s="4">
        <v>4</v>
      </c>
      <c r="E20" s="4"/>
      <c r="F20" s="24"/>
      <c r="G20" s="16"/>
      <c r="H20" s="4"/>
      <c r="I20" s="24"/>
      <c r="J20" s="4"/>
      <c r="K20" s="4"/>
    </row>
    <row r="21" spans="1:11">
      <c r="A21" s="24">
        <v>17</v>
      </c>
      <c r="B21" s="4" t="s">
        <v>506</v>
      </c>
      <c r="C21" s="4"/>
      <c r="D21" s="4">
        <v>2</v>
      </c>
      <c r="E21" s="4"/>
      <c r="F21" s="24"/>
      <c r="G21" s="16"/>
      <c r="H21" s="4"/>
      <c r="I21" s="24"/>
      <c r="J21" s="4"/>
      <c r="K21" s="4"/>
    </row>
    <row r="22" spans="1:11">
      <c r="A22" s="24">
        <v>18</v>
      </c>
      <c r="B22" s="4" t="s">
        <v>507</v>
      </c>
      <c r="C22" s="4"/>
      <c r="D22" s="4">
        <v>2</v>
      </c>
      <c r="E22" s="4"/>
      <c r="F22" s="24"/>
      <c r="G22" s="16"/>
      <c r="H22" s="4"/>
      <c r="I22" s="24"/>
      <c r="J22" s="4"/>
      <c r="K22" s="4"/>
    </row>
    <row r="23" spans="1:11">
      <c r="A23" s="24">
        <v>19</v>
      </c>
      <c r="B23" s="4" t="s">
        <v>508</v>
      </c>
      <c r="C23" s="4"/>
      <c r="D23" s="4">
        <v>2</v>
      </c>
      <c r="E23" s="4"/>
      <c r="F23" s="24"/>
      <c r="G23" s="16"/>
      <c r="H23" s="4"/>
      <c r="I23" s="24"/>
      <c r="J23" s="4"/>
      <c r="K23" s="4"/>
    </row>
    <row r="24" spans="1:11">
      <c r="A24" s="24">
        <v>20</v>
      </c>
      <c r="B24" s="4" t="s">
        <v>509</v>
      </c>
      <c r="C24" s="4"/>
      <c r="D24" s="4">
        <v>1</v>
      </c>
      <c r="E24" s="4"/>
      <c r="F24" s="24"/>
      <c r="G24" s="16"/>
      <c r="H24" s="4"/>
      <c r="I24" s="24"/>
      <c r="J24" s="4"/>
      <c r="K24" s="4"/>
    </row>
    <row r="25" spans="1:11" ht="30">
      <c r="A25" s="24">
        <v>21</v>
      </c>
      <c r="B25" s="4" t="s">
        <v>510</v>
      </c>
      <c r="C25" s="4" t="s">
        <v>511</v>
      </c>
      <c r="D25" s="4">
        <v>24</v>
      </c>
      <c r="E25" s="4"/>
      <c r="F25" s="24"/>
      <c r="G25" s="16"/>
      <c r="H25" s="4"/>
      <c r="I25" s="24"/>
      <c r="J25" s="4"/>
      <c r="K25" s="4"/>
    </row>
    <row r="26" spans="1:11">
      <c r="A26" s="24">
        <v>22</v>
      </c>
      <c r="B26" s="4" t="s">
        <v>512</v>
      </c>
      <c r="C26" s="4" t="s">
        <v>13</v>
      </c>
      <c r="D26" s="4">
        <v>5</v>
      </c>
      <c r="E26" s="4"/>
      <c r="F26" s="24"/>
      <c r="G26" s="16"/>
      <c r="H26" s="4"/>
      <c r="I26" s="24"/>
      <c r="J26" s="4"/>
      <c r="K26" s="4"/>
    </row>
    <row r="27" spans="1:11">
      <c r="A27" s="24">
        <v>23</v>
      </c>
      <c r="B27" s="4" t="s">
        <v>513</v>
      </c>
      <c r="C27" s="4" t="s">
        <v>271</v>
      </c>
      <c r="D27" s="4">
        <v>1</v>
      </c>
      <c r="E27" s="4"/>
      <c r="F27" s="24"/>
      <c r="G27" s="16"/>
      <c r="H27" s="4"/>
      <c r="I27" s="24"/>
      <c r="J27" s="4"/>
      <c r="K27" s="4"/>
    </row>
    <row r="28" spans="1:11">
      <c r="A28" s="24">
        <v>24</v>
      </c>
      <c r="B28" s="4" t="s">
        <v>514</v>
      </c>
      <c r="C28" s="4" t="s">
        <v>13</v>
      </c>
      <c r="D28" s="4">
        <v>2</v>
      </c>
      <c r="E28" s="4"/>
      <c r="F28" s="24"/>
      <c r="G28" s="16"/>
      <c r="H28" s="4"/>
      <c r="I28" s="24"/>
      <c r="J28" s="4"/>
      <c r="K28" s="4"/>
    </row>
    <row r="29" spans="1:11">
      <c r="A29" s="24">
        <v>25</v>
      </c>
      <c r="B29" s="4" t="s">
        <v>515</v>
      </c>
      <c r="C29" s="4" t="s">
        <v>13</v>
      </c>
      <c r="D29" s="4">
        <v>2</v>
      </c>
      <c r="E29" s="4"/>
      <c r="F29" s="24"/>
      <c r="G29" s="16"/>
      <c r="H29" s="4"/>
      <c r="I29" s="24"/>
      <c r="J29" s="4"/>
      <c r="K29" s="4"/>
    </row>
    <row r="30" spans="1:11">
      <c r="A30" s="24">
        <v>26</v>
      </c>
      <c r="B30" s="4" t="s">
        <v>516</v>
      </c>
      <c r="C30" s="4" t="s">
        <v>13</v>
      </c>
      <c r="D30" s="4">
        <v>2</v>
      </c>
      <c r="E30" s="4"/>
      <c r="F30" s="24"/>
      <c r="G30" s="16"/>
      <c r="H30" s="4"/>
      <c r="I30" s="24"/>
      <c r="J30" s="4"/>
      <c r="K30" s="4"/>
    </row>
    <row r="31" spans="1:11">
      <c r="A31" s="24">
        <v>27</v>
      </c>
      <c r="B31" s="4" t="s">
        <v>517</v>
      </c>
      <c r="C31" s="4" t="s">
        <v>13</v>
      </c>
      <c r="D31" s="4">
        <v>2</v>
      </c>
      <c r="E31" s="4"/>
      <c r="F31" s="24"/>
      <c r="G31" s="16"/>
      <c r="H31" s="4"/>
      <c r="I31" s="24"/>
      <c r="J31" s="4"/>
      <c r="K31" s="4"/>
    </row>
    <row r="32" spans="1:11">
      <c r="A32" s="24">
        <v>28</v>
      </c>
      <c r="B32" s="4" t="s">
        <v>518</v>
      </c>
      <c r="C32" s="4" t="s">
        <v>13</v>
      </c>
      <c r="D32" s="4">
        <v>2</v>
      </c>
      <c r="E32" s="4"/>
      <c r="F32" s="24"/>
      <c r="G32" s="16"/>
      <c r="H32" s="4"/>
      <c r="I32" s="24"/>
      <c r="J32" s="4"/>
      <c r="K32" s="4"/>
    </row>
    <row r="33" spans="1:11">
      <c r="A33" s="24">
        <v>29</v>
      </c>
      <c r="B33" s="4" t="s">
        <v>519</v>
      </c>
      <c r="C33" s="4" t="s">
        <v>13</v>
      </c>
      <c r="D33" s="4">
        <v>2</v>
      </c>
      <c r="E33" s="4"/>
      <c r="F33" s="24"/>
      <c r="G33" s="16"/>
      <c r="H33" s="4"/>
      <c r="I33" s="24"/>
      <c r="J33" s="4"/>
      <c r="K33" s="4"/>
    </row>
    <row r="34" spans="1:11">
      <c r="A34" s="24">
        <v>30</v>
      </c>
      <c r="B34" s="4" t="s">
        <v>520</v>
      </c>
      <c r="C34" s="4" t="s">
        <v>13</v>
      </c>
      <c r="D34" s="4">
        <v>2</v>
      </c>
      <c r="E34" s="4"/>
      <c r="F34" s="24"/>
      <c r="G34" s="16"/>
      <c r="H34" s="4"/>
      <c r="I34" s="24"/>
      <c r="J34" s="4"/>
      <c r="K34" s="4"/>
    </row>
    <row r="35" spans="1:11">
      <c r="A35" s="24">
        <v>31</v>
      </c>
      <c r="B35" s="4" t="s">
        <v>521</v>
      </c>
      <c r="C35" s="4" t="s">
        <v>13</v>
      </c>
      <c r="D35" s="4">
        <v>2</v>
      </c>
      <c r="E35" s="4"/>
      <c r="F35" s="24"/>
      <c r="G35" s="16"/>
      <c r="H35" s="4"/>
      <c r="I35" s="24"/>
      <c r="J35" s="4"/>
      <c r="K35" s="4"/>
    </row>
    <row r="36" spans="1:11">
      <c r="A36" s="24">
        <v>32</v>
      </c>
      <c r="B36" s="4" t="s">
        <v>522</v>
      </c>
      <c r="C36" s="4" t="s">
        <v>13</v>
      </c>
      <c r="D36" s="4">
        <v>2</v>
      </c>
      <c r="E36" s="4"/>
      <c r="F36" s="24"/>
      <c r="G36" s="16"/>
      <c r="H36" s="4"/>
      <c r="I36" s="24"/>
      <c r="J36" s="4"/>
      <c r="K36" s="4"/>
    </row>
    <row r="37" spans="1:11">
      <c r="A37" s="24">
        <v>33</v>
      </c>
      <c r="B37" s="4" t="s">
        <v>523</v>
      </c>
      <c r="C37" s="4" t="s">
        <v>13</v>
      </c>
      <c r="D37" s="4">
        <v>2</v>
      </c>
      <c r="E37" s="4"/>
      <c r="F37" s="24"/>
      <c r="G37" s="16"/>
      <c r="H37" s="4"/>
      <c r="I37" s="24"/>
      <c r="J37" s="4"/>
      <c r="K37" s="4"/>
    </row>
    <row r="38" spans="1:11" ht="44.65" customHeight="1">
      <c r="A38" s="24">
        <v>34</v>
      </c>
      <c r="B38" s="4" t="s">
        <v>524</v>
      </c>
      <c r="C38" s="4" t="s">
        <v>525</v>
      </c>
      <c r="D38" s="4">
        <v>5</v>
      </c>
      <c r="E38" s="4"/>
      <c r="F38" s="24"/>
      <c r="G38" s="16"/>
      <c r="H38" s="4"/>
      <c r="I38" s="24"/>
      <c r="J38" s="4"/>
      <c r="K38" s="4"/>
    </row>
    <row r="39" spans="1:11" ht="44.65" customHeight="1">
      <c r="A39" s="24">
        <v>35</v>
      </c>
      <c r="B39" s="4" t="s">
        <v>526</v>
      </c>
      <c r="C39" s="4" t="s">
        <v>293</v>
      </c>
      <c r="D39" s="4">
        <v>100</v>
      </c>
      <c r="E39" s="4"/>
      <c r="F39" s="24"/>
      <c r="G39" s="16"/>
      <c r="H39" s="4"/>
      <c r="I39" s="24"/>
      <c r="J39" s="4"/>
      <c r="K39" s="4"/>
    </row>
    <row r="40" spans="1:11">
      <c r="A40" s="22"/>
      <c r="B40" s="22" t="s">
        <v>71</v>
      </c>
      <c r="C40" s="22"/>
      <c r="D40" s="22"/>
      <c r="E40" s="22"/>
      <c r="F40" s="13">
        <f>SUM(F5:F39)</f>
        <v>0</v>
      </c>
      <c r="G40" s="13"/>
      <c r="H40" s="13"/>
      <c r="I40" s="13">
        <f>SUM(I5:I27)</f>
        <v>0</v>
      </c>
      <c r="J40" s="22"/>
      <c r="K40" s="22"/>
    </row>
    <row r="43" spans="1:11">
      <c r="B43" t="s">
        <v>72</v>
      </c>
      <c r="H43" t="s">
        <v>73</v>
      </c>
    </row>
    <row r="44" spans="1:11">
      <c r="B44" t="s">
        <v>74</v>
      </c>
      <c r="H44" t="s">
        <v>75</v>
      </c>
    </row>
  </sheetData>
  <pageMargins left="0.78749999999999998" right="0.78749999999999998" top="1.05277777777778" bottom="1.05277777777778" header="0.78749999999999998" footer="0.78749999999999998"/>
  <pageSetup paperSize="9" scale="64" orientation="portrait" horizontalDpi="300" verticalDpi="300"/>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2"/>
  <sheetViews>
    <sheetView topLeftCell="A7" zoomScaleNormal="100" workbookViewId="0">
      <selection activeCell="J5" sqref="J5"/>
    </sheetView>
  </sheetViews>
  <sheetFormatPr defaultColWidth="10.28515625" defaultRowHeight="15"/>
  <cols>
    <col min="1" max="1" width="5" customWidth="1"/>
    <col min="2" max="2" width="74.140625" customWidth="1"/>
  </cols>
  <sheetData>
    <row r="2" spans="1:10" s="49" customFormat="1">
      <c r="B2" s="49" t="s">
        <v>1304</v>
      </c>
    </row>
    <row r="3" spans="1:10" s="49" customFormat="1">
      <c r="B3" s="49" t="s">
        <v>0</v>
      </c>
    </row>
    <row r="4" spans="1:10">
      <c r="A4" t="s">
        <v>527</v>
      </c>
    </row>
    <row r="5" spans="1:10" ht="90">
      <c r="A5" s="6" t="s">
        <v>2</v>
      </c>
      <c r="B5" s="6" t="s">
        <v>3</v>
      </c>
      <c r="C5" s="6" t="s">
        <v>4</v>
      </c>
      <c r="D5" s="6" t="s">
        <v>5</v>
      </c>
      <c r="E5" s="6" t="s">
        <v>6</v>
      </c>
      <c r="F5" s="6" t="s">
        <v>7</v>
      </c>
      <c r="G5" s="6" t="s">
        <v>8</v>
      </c>
      <c r="H5" s="6" t="s">
        <v>9</v>
      </c>
      <c r="I5" s="6" t="s">
        <v>10</v>
      </c>
      <c r="J5" s="6" t="s">
        <v>725</v>
      </c>
    </row>
    <row r="6" spans="1:10" ht="79.5" customHeight="1">
      <c r="A6" s="4">
        <v>1</v>
      </c>
      <c r="B6" s="4" t="s">
        <v>528</v>
      </c>
      <c r="C6" s="4" t="s">
        <v>529</v>
      </c>
      <c r="D6" s="4">
        <v>6</v>
      </c>
      <c r="E6" s="4"/>
      <c r="F6" s="4"/>
      <c r="G6" s="16"/>
      <c r="H6" s="4"/>
      <c r="I6" s="4"/>
      <c r="J6" s="4"/>
    </row>
    <row r="7" spans="1:10" ht="34.15" customHeight="1">
      <c r="A7" s="4">
        <v>2</v>
      </c>
      <c r="B7" s="4" t="s">
        <v>530</v>
      </c>
      <c r="C7" s="4" t="s">
        <v>529</v>
      </c>
      <c r="D7" s="4">
        <v>6</v>
      </c>
      <c r="E7" s="4"/>
      <c r="F7" s="4"/>
      <c r="G7" s="16"/>
      <c r="H7" s="4"/>
      <c r="I7" s="24"/>
      <c r="J7" s="4"/>
    </row>
    <row r="8" spans="1:10">
      <c r="A8" s="4"/>
      <c r="B8" s="4" t="s">
        <v>71</v>
      </c>
      <c r="C8" s="4"/>
      <c r="D8" s="4"/>
      <c r="E8" s="4"/>
      <c r="F8" s="19">
        <f>SUM(F6:F7)</f>
        <v>0</v>
      </c>
      <c r="G8" s="19"/>
      <c r="H8" s="19"/>
      <c r="I8" s="19">
        <f>SUM(I6:I7)</f>
        <v>0</v>
      </c>
      <c r="J8" s="4"/>
    </row>
    <row r="9" spans="1:10">
      <c r="A9" s="4"/>
      <c r="B9" s="4"/>
      <c r="C9" s="4"/>
      <c r="D9" s="4"/>
      <c r="E9" s="4"/>
      <c r="F9" s="4"/>
      <c r="G9" s="4"/>
      <c r="H9" s="4"/>
      <c r="I9" s="4"/>
      <c r="J9" s="4"/>
    </row>
    <row r="10" spans="1:10">
      <c r="A10" s="4"/>
      <c r="B10" s="53" t="s">
        <v>531</v>
      </c>
      <c r="C10" s="53"/>
      <c r="D10" s="53"/>
      <c r="E10" s="53"/>
      <c r="F10" s="53"/>
      <c r="G10" s="53"/>
      <c r="H10" s="53"/>
      <c r="I10" s="53"/>
      <c r="J10" s="53"/>
    </row>
    <row r="12" spans="1:10">
      <c r="B12" t="s">
        <v>236</v>
      </c>
      <c r="G12" t="s">
        <v>237</v>
      </c>
    </row>
  </sheetData>
  <mergeCells count="1">
    <mergeCell ref="B10:J10"/>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1"/>
  <sheetViews>
    <sheetView zoomScaleNormal="100" workbookViewId="0">
      <selection activeCell="J5" sqref="J5"/>
    </sheetView>
  </sheetViews>
  <sheetFormatPr defaultColWidth="8.5703125" defaultRowHeight="15"/>
  <cols>
    <col min="1" max="1" width="3.5703125" customWidth="1"/>
    <col min="2" max="2" width="49.42578125" customWidth="1"/>
    <col min="6" max="6" width="9.85546875" bestFit="1" customWidth="1"/>
    <col min="9" max="9" width="13.140625" customWidth="1"/>
    <col min="10" max="10" width="10" customWidth="1"/>
  </cols>
  <sheetData>
    <row r="1" spans="1:12" s="49" customFormat="1">
      <c r="B1" s="49" t="s">
        <v>1304</v>
      </c>
    </row>
    <row r="2" spans="1:12" s="49" customFormat="1">
      <c r="B2" s="49" t="s">
        <v>0</v>
      </c>
    </row>
    <row r="4" spans="1:12">
      <c r="A4" t="s">
        <v>532</v>
      </c>
    </row>
    <row r="5" spans="1:12" ht="90">
      <c r="A5" s="6" t="s">
        <v>2</v>
      </c>
      <c r="B5" s="6" t="s">
        <v>3</v>
      </c>
      <c r="C5" s="6" t="s">
        <v>4</v>
      </c>
      <c r="D5" s="6" t="s">
        <v>5</v>
      </c>
      <c r="E5" s="6" t="s">
        <v>6</v>
      </c>
      <c r="F5" s="6" t="s">
        <v>7</v>
      </c>
      <c r="G5" s="6" t="s">
        <v>8</v>
      </c>
      <c r="H5" s="6" t="s">
        <v>9</v>
      </c>
      <c r="I5" s="6" t="s">
        <v>10</v>
      </c>
      <c r="J5" s="6" t="s">
        <v>725</v>
      </c>
      <c r="K5" s="4"/>
      <c r="L5" s="4"/>
    </row>
    <row r="6" spans="1:12">
      <c r="A6" s="4">
        <v>1</v>
      </c>
      <c r="B6" s="4" t="s">
        <v>533</v>
      </c>
      <c r="C6" s="4" t="s">
        <v>13</v>
      </c>
      <c r="D6" s="4">
        <v>50</v>
      </c>
      <c r="E6" s="4"/>
      <c r="F6" s="4"/>
      <c r="G6" s="16"/>
      <c r="H6" s="4"/>
      <c r="I6" s="4"/>
      <c r="J6" s="4"/>
      <c r="K6" s="4"/>
      <c r="L6" s="4"/>
    </row>
    <row r="7" spans="1:12">
      <c r="A7" s="4"/>
      <c r="B7" s="4" t="s">
        <v>98</v>
      </c>
      <c r="C7" s="4"/>
      <c r="D7" s="4"/>
      <c r="E7" s="4"/>
      <c r="F7" s="19">
        <f>SUM(F6:F6)</f>
        <v>0</v>
      </c>
      <c r="G7" s="19"/>
      <c r="H7" s="19"/>
      <c r="I7" s="19">
        <f>SUM(I6:I6)</f>
        <v>0</v>
      </c>
      <c r="J7" s="4"/>
      <c r="K7" s="4"/>
      <c r="L7" s="4"/>
    </row>
    <row r="10" spans="1:12">
      <c r="B10" t="s">
        <v>72</v>
      </c>
      <c r="H10" t="s">
        <v>73</v>
      </c>
    </row>
    <row r="11" spans="1:12">
      <c r="B11" t="s">
        <v>74</v>
      </c>
      <c r="H11" t="s">
        <v>75</v>
      </c>
    </row>
  </sheetData>
  <pageMargins left="0.7" right="0.7" top="0.75" bottom="0.75" header="0.511811023622047" footer="0.511811023622047"/>
  <pageSetup paperSize="9" scale="65"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3"/>
  <sheetViews>
    <sheetView zoomScaleNormal="100" workbookViewId="0">
      <selection activeCell="J5" sqref="J5"/>
    </sheetView>
  </sheetViews>
  <sheetFormatPr defaultColWidth="10.7109375" defaultRowHeight="15"/>
  <cols>
    <col min="1" max="1" width="4" customWidth="1"/>
    <col min="2" max="2" width="42.7109375" customWidth="1"/>
    <col min="3" max="3" width="10.140625" customWidth="1"/>
    <col min="4" max="4" width="7.7109375" customWidth="1"/>
    <col min="5" max="5" width="12.140625" customWidth="1"/>
    <col min="6" max="6" width="10.42578125" customWidth="1"/>
    <col min="7" max="7" width="7" customWidth="1"/>
    <col min="8" max="8" width="12" customWidth="1"/>
    <col min="9" max="9" width="11.28515625" customWidth="1"/>
    <col min="10" max="10" width="10.140625" customWidth="1"/>
  </cols>
  <sheetData>
    <row r="1" spans="1:11" s="49" customFormat="1">
      <c r="B1" s="49" t="s">
        <v>1304</v>
      </c>
    </row>
    <row r="2" spans="1:11" s="49" customFormat="1">
      <c r="B2" s="49" t="s">
        <v>0</v>
      </c>
    </row>
    <row r="4" spans="1:11">
      <c r="A4" t="s">
        <v>534</v>
      </c>
    </row>
    <row r="5" spans="1:11" ht="90">
      <c r="A5" s="6"/>
      <c r="B5" s="6" t="s">
        <v>3</v>
      </c>
      <c r="C5" s="6" t="s">
        <v>4</v>
      </c>
      <c r="D5" s="6" t="s">
        <v>5</v>
      </c>
      <c r="E5" s="6" t="s">
        <v>6</v>
      </c>
      <c r="F5" s="6" t="s">
        <v>7</v>
      </c>
      <c r="G5" s="6" t="s">
        <v>8</v>
      </c>
      <c r="H5" s="6" t="s">
        <v>9</v>
      </c>
      <c r="I5" s="6" t="s">
        <v>10</v>
      </c>
      <c r="J5" s="6" t="s">
        <v>725</v>
      </c>
      <c r="K5" s="4"/>
    </row>
    <row r="6" spans="1:11" ht="135">
      <c r="A6" s="4">
        <v>1</v>
      </c>
      <c r="B6" s="4" t="s">
        <v>535</v>
      </c>
      <c r="C6" s="4" t="s">
        <v>536</v>
      </c>
      <c r="D6" s="4">
        <v>48</v>
      </c>
      <c r="E6" s="4"/>
      <c r="F6" s="4"/>
      <c r="G6" s="16"/>
      <c r="H6" s="4"/>
      <c r="I6" s="4"/>
      <c r="J6" s="4"/>
      <c r="K6" s="4"/>
    </row>
    <row r="7" spans="1:11">
      <c r="A7" s="4"/>
      <c r="B7" s="4" t="s">
        <v>71</v>
      </c>
      <c r="C7" s="4"/>
      <c r="D7" s="4"/>
      <c r="E7" s="4"/>
      <c r="F7" s="19">
        <f>SUM(F6)</f>
        <v>0</v>
      </c>
      <c r="G7" s="19"/>
      <c r="H7" s="19"/>
      <c r="I7" s="19">
        <f>SUM(I6)</f>
        <v>0</v>
      </c>
      <c r="J7" s="4"/>
      <c r="K7" s="4"/>
    </row>
    <row r="12" spans="1:11">
      <c r="B12" t="s">
        <v>72</v>
      </c>
      <c r="H12" t="s">
        <v>73</v>
      </c>
    </row>
    <row r="13" spans="1:11">
      <c r="B13" t="s">
        <v>74</v>
      </c>
      <c r="H13" t="s">
        <v>75</v>
      </c>
    </row>
  </sheetData>
  <pageMargins left="0.74791666666666701" right="0.74791666666666701" top="0.98402777777777795" bottom="0.98402777777777795" header="0.511811023622047" footer="0.511811023622047"/>
  <pageSetup paperSize="9" scale="65"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1"/>
  <sheetViews>
    <sheetView zoomScaleNormal="100" workbookViewId="0">
      <selection activeCell="J5" sqref="J5"/>
    </sheetView>
  </sheetViews>
  <sheetFormatPr defaultColWidth="10.7109375" defaultRowHeight="15"/>
  <cols>
    <col min="1" max="1" width="3.42578125" customWidth="1"/>
    <col min="2" max="2" width="36.140625" customWidth="1"/>
    <col min="4" max="4" width="7" customWidth="1"/>
    <col min="5" max="5" width="12.140625" customWidth="1"/>
    <col min="6" max="6" width="12.28515625" customWidth="1"/>
    <col min="7" max="7" width="7.85546875" customWidth="1"/>
    <col min="8" max="8" width="12.140625" customWidth="1"/>
    <col min="9" max="9" width="11.28515625" customWidth="1"/>
    <col min="10" max="10" width="10" customWidth="1"/>
  </cols>
  <sheetData>
    <row r="1" spans="1:12" s="49" customFormat="1">
      <c r="B1" s="49" t="s">
        <v>1304</v>
      </c>
    </row>
    <row r="2" spans="1:12" s="49" customFormat="1">
      <c r="B2" s="49" t="s">
        <v>0</v>
      </c>
    </row>
    <row r="4" spans="1:12">
      <c r="A4" t="s">
        <v>537</v>
      </c>
    </row>
    <row r="5" spans="1:12" ht="84.75" customHeight="1">
      <c r="A5" s="6" t="s">
        <v>2</v>
      </c>
      <c r="B5" s="6" t="s">
        <v>3</v>
      </c>
      <c r="C5" s="6" t="s">
        <v>4</v>
      </c>
      <c r="D5" s="6" t="s">
        <v>5</v>
      </c>
      <c r="E5" s="6" t="s">
        <v>6</v>
      </c>
      <c r="F5" s="6" t="s">
        <v>7</v>
      </c>
      <c r="G5" s="6" t="s">
        <v>8</v>
      </c>
      <c r="H5" s="6" t="s">
        <v>9</v>
      </c>
      <c r="I5" s="6" t="s">
        <v>10</v>
      </c>
      <c r="J5" s="6" t="s">
        <v>725</v>
      </c>
      <c r="K5" s="4"/>
      <c r="L5" s="4"/>
    </row>
    <row r="6" spans="1:12" ht="45">
      <c r="A6" s="4">
        <v>1</v>
      </c>
      <c r="B6" s="4" t="s">
        <v>538</v>
      </c>
      <c r="C6" s="4" t="s">
        <v>118</v>
      </c>
      <c r="D6" s="4">
        <v>160</v>
      </c>
      <c r="E6" s="4"/>
      <c r="F6" s="4"/>
      <c r="G6" s="16"/>
      <c r="H6" s="4"/>
      <c r="I6" s="4"/>
      <c r="J6" s="4"/>
      <c r="K6" s="4"/>
      <c r="L6" s="4"/>
    </row>
    <row r="7" spans="1:12">
      <c r="A7" s="4"/>
      <c r="B7" s="4" t="s">
        <v>71</v>
      </c>
      <c r="C7" s="4"/>
      <c r="D7" s="4"/>
      <c r="E7" s="4"/>
      <c r="F7" s="19">
        <f>SUM(F6)</f>
        <v>0</v>
      </c>
      <c r="G7" s="19"/>
      <c r="H7" s="19"/>
      <c r="I7" s="19">
        <f>SUM(I6)</f>
        <v>0</v>
      </c>
      <c r="J7" s="4"/>
      <c r="K7" s="4"/>
      <c r="L7" s="4"/>
    </row>
    <row r="10" spans="1:12">
      <c r="B10" t="s">
        <v>72</v>
      </c>
      <c r="H10" t="s">
        <v>73</v>
      </c>
    </row>
    <row r="11" spans="1:12">
      <c r="B11" t="s">
        <v>74</v>
      </c>
      <c r="H11" t="s">
        <v>75</v>
      </c>
    </row>
  </sheetData>
  <pageMargins left="0.74791666666666701" right="0.74791666666666701" top="0.98402777777777795" bottom="0.98402777777777795" header="0.511811023622047" footer="0.511811023622047"/>
  <pageSetup paperSize="9" scale="64" orientation="portrait"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23"/>
  <sheetViews>
    <sheetView topLeftCell="A19" zoomScaleNormal="100" workbookViewId="0">
      <selection activeCell="J5" sqref="J5"/>
    </sheetView>
  </sheetViews>
  <sheetFormatPr defaultColWidth="10.7109375" defaultRowHeight="15"/>
  <cols>
    <col min="1" max="1" width="3.5703125" customWidth="1"/>
    <col min="2" max="2" width="59.7109375" customWidth="1"/>
    <col min="3" max="3" width="9.85546875" customWidth="1"/>
    <col min="4" max="4" width="6.42578125" customWidth="1"/>
    <col min="5" max="5" width="12.140625" customWidth="1"/>
    <col min="6" max="6" width="13" customWidth="1"/>
    <col min="7" max="7" width="6.140625" customWidth="1"/>
    <col min="8" max="8" width="12.140625" customWidth="1"/>
    <col min="9" max="9" width="14.28515625" customWidth="1"/>
    <col min="10" max="10" width="10.140625" customWidth="1"/>
  </cols>
  <sheetData>
    <row r="1" spans="1:12" s="49" customFormat="1">
      <c r="B1" s="49" t="s">
        <v>1304</v>
      </c>
    </row>
    <row r="2" spans="1:12" s="49" customFormat="1">
      <c r="B2" s="49" t="s">
        <v>0</v>
      </c>
    </row>
    <row r="4" spans="1:12">
      <c r="B4" t="s">
        <v>539</v>
      </c>
    </row>
    <row r="5" spans="1:12" ht="90">
      <c r="A5" s="6" t="s">
        <v>2</v>
      </c>
      <c r="B5" s="6" t="s">
        <v>3</v>
      </c>
      <c r="C5" s="6" t="s">
        <v>4</v>
      </c>
      <c r="D5" s="6" t="s">
        <v>5</v>
      </c>
      <c r="E5" s="6" t="s">
        <v>6</v>
      </c>
      <c r="F5" s="6" t="s">
        <v>7</v>
      </c>
      <c r="G5" s="6" t="s">
        <v>8</v>
      </c>
      <c r="H5" s="6" t="s">
        <v>9</v>
      </c>
      <c r="I5" s="6" t="s">
        <v>10</v>
      </c>
      <c r="J5" s="6" t="s">
        <v>725</v>
      </c>
      <c r="K5" s="4"/>
      <c r="L5" s="4"/>
    </row>
    <row r="6" spans="1:12" ht="98.25" customHeight="1">
      <c r="A6" s="4">
        <v>1</v>
      </c>
      <c r="B6" s="4" t="s">
        <v>540</v>
      </c>
      <c r="C6" s="4" t="s">
        <v>13</v>
      </c>
      <c r="D6" s="4">
        <v>12</v>
      </c>
      <c r="E6" s="4"/>
      <c r="F6" s="4"/>
      <c r="G6" s="16"/>
      <c r="H6" s="4"/>
      <c r="I6" s="4"/>
      <c r="J6" s="4"/>
      <c r="K6" s="4"/>
      <c r="L6" s="4"/>
    </row>
    <row r="7" spans="1:12" ht="66" customHeight="1">
      <c r="A7" s="4">
        <v>2</v>
      </c>
      <c r="B7" s="4" t="s">
        <v>541</v>
      </c>
      <c r="C7" s="4" t="s">
        <v>13</v>
      </c>
      <c r="D7" s="4">
        <v>30</v>
      </c>
      <c r="E7" s="4"/>
      <c r="F7" s="24"/>
      <c r="G7" s="16"/>
      <c r="H7" s="4"/>
      <c r="I7" s="24"/>
      <c r="J7" s="4"/>
      <c r="K7" s="4"/>
      <c r="L7" s="4"/>
    </row>
    <row r="8" spans="1:12" ht="75">
      <c r="A8" s="24">
        <v>3</v>
      </c>
      <c r="B8" s="4" t="s">
        <v>542</v>
      </c>
      <c r="C8" s="4" t="s">
        <v>13</v>
      </c>
      <c r="D8" s="4">
        <v>18</v>
      </c>
      <c r="E8" s="4"/>
      <c r="F8" s="24"/>
      <c r="G8" s="16"/>
      <c r="H8" s="4"/>
      <c r="I8" s="24"/>
      <c r="J8" s="4"/>
      <c r="K8" s="4"/>
      <c r="L8" s="4"/>
    </row>
    <row r="9" spans="1:12" ht="30">
      <c r="A9" s="24">
        <v>4</v>
      </c>
      <c r="B9" s="4" t="s">
        <v>543</v>
      </c>
      <c r="C9" s="4" t="s">
        <v>13</v>
      </c>
      <c r="D9" s="4">
        <v>20</v>
      </c>
      <c r="E9" s="4"/>
      <c r="F9" s="24"/>
      <c r="G9" s="16"/>
      <c r="H9" s="4"/>
      <c r="I9" s="24"/>
      <c r="J9" s="4"/>
      <c r="K9" s="4"/>
      <c r="L9" s="4"/>
    </row>
    <row r="10" spans="1:12" ht="45">
      <c r="A10" s="24">
        <v>5</v>
      </c>
      <c r="B10" s="4" t="s">
        <v>544</v>
      </c>
      <c r="C10" s="4" t="s">
        <v>13</v>
      </c>
      <c r="D10" s="4">
        <v>1500</v>
      </c>
      <c r="E10" s="4"/>
      <c r="F10" s="24"/>
      <c r="G10" s="16"/>
      <c r="H10" s="4"/>
      <c r="I10" s="24"/>
      <c r="J10" s="4"/>
      <c r="K10" s="4"/>
      <c r="L10" s="4"/>
    </row>
    <row r="11" spans="1:12" ht="90">
      <c r="A11" s="24">
        <v>6</v>
      </c>
      <c r="B11" s="4" t="s">
        <v>545</v>
      </c>
      <c r="C11" s="4" t="s">
        <v>13</v>
      </c>
      <c r="D11" s="4">
        <v>4700</v>
      </c>
      <c r="E11" s="4"/>
      <c r="F11" s="24"/>
      <c r="G11" s="16"/>
      <c r="H11" s="4"/>
      <c r="I11" s="24"/>
      <c r="J11" s="4"/>
      <c r="K11" s="4"/>
      <c r="L11" s="4"/>
    </row>
    <row r="12" spans="1:12" ht="90">
      <c r="A12" s="24">
        <v>7</v>
      </c>
      <c r="B12" s="4" t="s">
        <v>546</v>
      </c>
      <c r="C12" s="4" t="s">
        <v>13</v>
      </c>
      <c r="D12" s="4">
        <v>1500</v>
      </c>
      <c r="E12" s="4"/>
      <c r="F12" s="24"/>
      <c r="G12" s="16"/>
      <c r="H12" s="4"/>
      <c r="I12" s="24"/>
      <c r="J12" s="4"/>
      <c r="K12" s="4"/>
      <c r="L12" s="4"/>
    </row>
    <row r="13" spans="1:12" ht="30">
      <c r="A13" s="24">
        <v>8</v>
      </c>
      <c r="B13" s="4" t="s">
        <v>547</v>
      </c>
      <c r="C13" s="4" t="s">
        <v>13</v>
      </c>
      <c r="D13" s="4">
        <v>10</v>
      </c>
      <c r="E13" s="4"/>
      <c r="F13" s="24"/>
      <c r="G13" s="16"/>
      <c r="H13" s="4"/>
      <c r="I13" s="24"/>
      <c r="J13" s="4"/>
      <c r="K13" s="4"/>
      <c r="L13" s="4"/>
    </row>
    <row r="14" spans="1:12" ht="30">
      <c r="A14" s="24">
        <v>9</v>
      </c>
      <c r="B14" s="4" t="s">
        <v>548</v>
      </c>
      <c r="C14" s="4" t="s">
        <v>13</v>
      </c>
      <c r="D14" s="4">
        <v>4</v>
      </c>
      <c r="E14" s="4"/>
      <c r="F14" s="24"/>
      <c r="G14" s="16"/>
      <c r="H14" s="4"/>
      <c r="I14" s="24"/>
      <c r="J14" s="4"/>
      <c r="K14" s="4"/>
      <c r="L14" s="4"/>
    </row>
    <row r="15" spans="1:12" ht="45">
      <c r="A15" s="24">
        <v>10</v>
      </c>
      <c r="B15" s="4" t="s">
        <v>549</v>
      </c>
      <c r="C15" s="4" t="s">
        <v>13</v>
      </c>
      <c r="D15" s="4">
        <v>100</v>
      </c>
      <c r="E15" s="4"/>
      <c r="F15" s="24"/>
      <c r="G15" s="16"/>
      <c r="H15" s="4"/>
      <c r="I15" s="24"/>
      <c r="J15" s="4"/>
      <c r="K15" s="4"/>
      <c r="L15" s="4"/>
    </row>
    <row r="16" spans="1:12" ht="30">
      <c r="A16" s="24">
        <v>11</v>
      </c>
      <c r="B16" s="4" t="s">
        <v>550</v>
      </c>
      <c r="C16" s="4" t="s">
        <v>13</v>
      </c>
      <c r="D16" s="4">
        <v>2</v>
      </c>
      <c r="E16" s="4"/>
      <c r="F16" s="24"/>
      <c r="G16" s="16"/>
      <c r="H16" s="4"/>
      <c r="I16" s="24"/>
      <c r="J16" s="4"/>
      <c r="K16" s="4"/>
      <c r="L16" s="4"/>
    </row>
    <row r="17" spans="1:12">
      <c r="A17" s="24">
        <v>12</v>
      </c>
      <c r="B17" s="4" t="s">
        <v>551</v>
      </c>
      <c r="C17" s="4" t="s">
        <v>13</v>
      </c>
      <c r="D17" s="4">
        <v>100</v>
      </c>
      <c r="E17" s="4"/>
      <c r="F17" s="24"/>
      <c r="G17" s="16"/>
      <c r="H17" s="4"/>
      <c r="I17" s="24"/>
      <c r="J17" s="4"/>
      <c r="K17" s="4"/>
      <c r="L17" s="4"/>
    </row>
    <row r="18" spans="1:12" ht="30">
      <c r="A18" s="24">
        <v>13</v>
      </c>
      <c r="B18" s="4" t="s">
        <v>552</v>
      </c>
      <c r="C18" s="4" t="s">
        <v>13</v>
      </c>
      <c r="D18" s="4">
        <v>40</v>
      </c>
      <c r="E18" s="4"/>
      <c r="F18" s="24"/>
      <c r="G18" s="16"/>
      <c r="H18" s="4"/>
      <c r="I18" s="24"/>
      <c r="J18" s="4"/>
      <c r="K18" s="4"/>
      <c r="L18" s="4"/>
    </row>
    <row r="19" spans="1:12">
      <c r="A19" s="4"/>
      <c r="B19" s="4" t="s">
        <v>71</v>
      </c>
      <c r="C19" s="4"/>
      <c r="D19" s="4"/>
      <c r="E19" s="4"/>
      <c r="F19" s="19">
        <f>SUM(F6:F18)</f>
        <v>0</v>
      </c>
      <c r="G19" s="19"/>
      <c r="H19" s="19"/>
      <c r="I19" s="19">
        <f>SUM(I6:I18)</f>
        <v>0</v>
      </c>
      <c r="J19" s="4"/>
      <c r="K19" s="4"/>
      <c r="L19" s="4"/>
    </row>
    <row r="22" spans="1:12">
      <c r="B22" t="s">
        <v>72</v>
      </c>
      <c r="H22" t="s">
        <v>73</v>
      </c>
    </row>
    <row r="23" spans="1:12">
      <c r="B23" t="s">
        <v>74</v>
      </c>
      <c r="H23" t="s">
        <v>75</v>
      </c>
    </row>
  </sheetData>
  <pageMargins left="0.74791666666666701" right="0.74791666666666701" top="0.98402777777777795" bottom="0.98402777777777795" header="0.511811023622047" footer="0.511811023622047"/>
  <pageSetup paperSize="9" scale="64" orientation="portrait"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24"/>
  <sheetViews>
    <sheetView topLeftCell="A4" zoomScaleNormal="100" workbookViewId="0">
      <selection activeCell="J5" sqref="J5"/>
    </sheetView>
  </sheetViews>
  <sheetFormatPr defaultColWidth="11.140625" defaultRowHeight="15"/>
  <cols>
    <col min="1" max="1" width="3.42578125" customWidth="1"/>
    <col min="2" max="2" width="49" customWidth="1"/>
    <col min="3" max="3" width="10.140625" customWidth="1"/>
    <col min="4" max="4" width="7.5703125" customWidth="1"/>
    <col min="5" max="5" width="12.7109375" customWidth="1"/>
    <col min="6" max="6" width="12.140625" customWidth="1"/>
    <col min="7" max="7" width="7.140625" customWidth="1"/>
    <col min="8" max="8" width="12.28515625" customWidth="1"/>
    <col min="9" max="9" width="12.140625" customWidth="1"/>
    <col min="10" max="10" width="18.140625" customWidth="1"/>
  </cols>
  <sheetData>
    <row r="1" spans="1:11" s="49" customFormat="1">
      <c r="B1" s="49" t="s">
        <v>1304</v>
      </c>
    </row>
    <row r="2" spans="1:11" s="49" customFormat="1">
      <c r="B2" s="49" t="s">
        <v>0</v>
      </c>
    </row>
    <row r="4" spans="1:11">
      <c r="A4" t="s">
        <v>553</v>
      </c>
    </row>
    <row r="5" spans="1:11" ht="49.5" customHeight="1">
      <c r="A5" s="6" t="s">
        <v>2</v>
      </c>
      <c r="B5" s="6" t="s">
        <v>3</v>
      </c>
      <c r="C5" s="6" t="s">
        <v>4</v>
      </c>
      <c r="D5" s="6" t="s">
        <v>5</v>
      </c>
      <c r="E5" s="6" t="s">
        <v>6</v>
      </c>
      <c r="F5" s="6" t="s">
        <v>7</v>
      </c>
      <c r="G5" s="6" t="s">
        <v>8</v>
      </c>
      <c r="H5" s="6" t="s">
        <v>9</v>
      </c>
      <c r="I5" s="6" t="s">
        <v>10</v>
      </c>
      <c r="J5" s="6" t="s">
        <v>725</v>
      </c>
      <c r="K5" s="4"/>
    </row>
    <row r="6" spans="1:11" ht="24.2" customHeight="1">
      <c r="A6" s="4">
        <v>1</v>
      </c>
      <c r="B6" s="4" t="s">
        <v>554</v>
      </c>
      <c r="C6" s="4" t="s">
        <v>13</v>
      </c>
      <c r="D6" s="4">
        <v>1</v>
      </c>
      <c r="E6" s="4"/>
      <c r="F6" s="4"/>
      <c r="G6" s="16"/>
      <c r="H6" s="4"/>
      <c r="I6" s="4"/>
      <c r="J6" s="4"/>
      <c r="K6" s="4"/>
    </row>
    <row r="7" spans="1:11" ht="30">
      <c r="A7" s="4">
        <v>2</v>
      </c>
      <c r="B7" s="4" t="s">
        <v>555</v>
      </c>
      <c r="C7" s="4" t="s">
        <v>13</v>
      </c>
      <c r="D7" s="4">
        <v>1</v>
      </c>
      <c r="E7" s="4"/>
      <c r="F7" s="24"/>
      <c r="G7" s="16"/>
      <c r="H7" s="4"/>
      <c r="I7" s="24"/>
      <c r="J7" s="4"/>
      <c r="K7" s="4"/>
    </row>
    <row r="8" spans="1:11">
      <c r="A8" s="24">
        <v>3</v>
      </c>
      <c r="B8" s="4" t="s">
        <v>556</v>
      </c>
      <c r="C8" s="4" t="s">
        <v>13</v>
      </c>
      <c r="D8" s="4">
        <v>1</v>
      </c>
      <c r="E8" s="4"/>
      <c r="F8" s="24"/>
      <c r="G8" s="16"/>
      <c r="H8" s="4"/>
      <c r="I8" s="24"/>
      <c r="J8" s="4"/>
      <c r="K8" s="4"/>
    </row>
    <row r="9" spans="1:11">
      <c r="A9" s="24">
        <v>4</v>
      </c>
      <c r="B9" s="4" t="s">
        <v>557</v>
      </c>
      <c r="C9" s="4" t="s">
        <v>13</v>
      </c>
      <c r="D9" s="4">
        <v>1</v>
      </c>
      <c r="E9" s="4"/>
      <c r="F9" s="24"/>
      <c r="G9" s="16"/>
      <c r="H9" s="4"/>
      <c r="I9" s="24"/>
      <c r="J9" s="4"/>
      <c r="K9" s="4"/>
    </row>
    <row r="10" spans="1:11" ht="30">
      <c r="A10" s="24">
        <v>5</v>
      </c>
      <c r="B10" s="4" t="s">
        <v>558</v>
      </c>
      <c r="C10" s="4" t="s">
        <v>559</v>
      </c>
      <c r="D10" s="4">
        <v>1</v>
      </c>
      <c r="E10" s="4"/>
      <c r="F10" s="24"/>
      <c r="G10" s="16"/>
      <c r="H10" s="4"/>
      <c r="I10" s="24"/>
      <c r="J10" s="4"/>
      <c r="K10" s="4"/>
    </row>
    <row r="11" spans="1:11" ht="32.25" customHeight="1">
      <c r="A11" s="24">
        <v>6</v>
      </c>
      <c r="B11" s="4" t="s">
        <v>560</v>
      </c>
      <c r="C11" s="4" t="s">
        <v>13</v>
      </c>
      <c r="D11" s="4">
        <v>1</v>
      </c>
      <c r="E11" s="4"/>
      <c r="F11" s="24"/>
      <c r="G11" s="16"/>
      <c r="H11" s="4"/>
      <c r="I11" s="24"/>
      <c r="J11" s="4"/>
      <c r="K11" s="4"/>
    </row>
    <row r="12" spans="1:11">
      <c r="A12" s="24">
        <v>7</v>
      </c>
      <c r="B12" s="4" t="s">
        <v>561</v>
      </c>
      <c r="C12" s="4" t="s">
        <v>13</v>
      </c>
      <c r="D12" s="4">
        <v>1</v>
      </c>
      <c r="E12" s="4"/>
      <c r="F12" s="24"/>
      <c r="G12" s="16"/>
      <c r="H12" s="4"/>
      <c r="I12" s="24"/>
      <c r="J12" s="4"/>
      <c r="K12" s="4"/>
    </row>
    <row r="13" spans="1:11">
      <c r="A13" s="24">
        <v>8</v>
      </c>
      <c r="B13" s="4" t="s">
        <v>562</v>
      </c>
      <c r="C13" s="4" t="s">
        <v>13</v>
      </c>
      <c r="D13" s="4">
        <v>3</v>
      </c>
      <c r="E13" s="4"/>
      <c r="F13" s="24"/>
      <c r="G13" s="16"/>
      <c r="H13" s="4"/>
      <c r="I13" s="24"/>
      <c r="J13" s="4"/>
      <c r="K13" s="4"/>
    </row>
    <row r="14" spans="1:11" ht="30">
      <c r="A14" s="24">
        <v>9</v>
      </c>
      <c r="B14" s="4" t="s">
        <v>563</v>
      </c>
      <c r="C14" s="4" t="s">
        <v>13</v>
      </c>
      <c r="D14" s="4">
        <v>1</v>
      </c>
      <c r="E14" s="4"/>
      <c r="F14" s="24"/>
      <c r="G14" s="16"/>
      <c r="H14" s="4"/>
      <c r="I14" s="24"/>
      <c r="J14" s="4"/>
      <c r="K14" s="4"/>
    </row>
    <row r="15" spans="1:11" ht="30">
      <c r="A15" s="24">
        <v>10</v>
      </c>
      <c r="B15" s="4" t="s">
        <v>564</v>
      </c>
      <c r="C15" s="4" t="s">
        <v>13</v>
      </c>
      <c r="D15" s="4">
        <v>1</v>
      </c>
      <c r="E15" s="4"/>
      <c r="F15" s="24"/>
      <c r="G15" s="16"/>
      <c r="H15" s="4"/>
      <c r="I15" s="24"/>
      <c r="J15" s="4"/>
      <c r="K15" s="4"/>
    </row>
    <row r="16" spans="1:11" ht="30">
      <c r="A16" s="24">
        <v>11</v>
      </c>
      <c r="B16" s="4" t="s">
        <v>565</v>
      </c>
      <c r="C16" s="4" t="s">
        <v>13</v>
      </c>
      <c r="D16" s="4">
        <v>1</v>
      </c>
      <c r="E16" s="4"/>
      <c r="F16" s="24"/>
      <c r="G16" s="16"/>
      <c r="H16" s="4"/>
      <c r="I16" s="24"/>
      <c r="J16" s="4"/>
      <c r="K16" s="4"/>
    </row>
    <row r="17" spans="1:11" ht="30">
      <c r="A17" s="24">
        <v>12</v>
      </c>
      <c r="B17" s="4" t="s">
        <v>566</v>
      </c>
      <c r="C17" s="4" t="s">
        <v>13</v>
      </c>
      <c r="D17" s="4">
        <v>1</v>
      </c>
      <c r="E17" s="4"/>
      <c r="F17" s="24"/>
      <c r="G17" s="16"/>
      <c r="H17" s="4"/>
      <c r="I17" s="24"/>
      <c r="J17" s="4"/>
      <c r="K17" s="4"/>
    </row>
    <row r="18" spans="1:11">
      <c r="A18" s="24">
        <v>13</v>
      </c>
      <c r="B18" s="4" t="s">
        <v>567</v>
      </c>
      <c r="C18" s="4" t="s">
        <v>13</v>
      </c>
      <c r="D18" s="4">
        <v>1</v>
      </c>
      <c r="E18" s="4"/>
      <c r="F18" s="24"/>
      <c r="G18" s="16"/>
      <c r="H18" s="4"/>
      <c r="I18" s="24"/>
      <c r="J18" s="4"/>
      <c r="K18" s="4"/>
    </row>
    <row r="19" spans="1:11" ht="30">
      <c r="A19" s="4">
        <v>14</v>
      </c>
      <c r="B19" s="4" t="s">
        <v>568</v>
      </c>
      <c r="C19" s="4" t="s">
        <v>366</v>
      </c>
      <c r="D19" s="4">
        <v>4</v>
      </c>
      <c r="E19" s="4"/>
      <c r="F19" s="24"/>
      <c r="G19" s="16"/>
      <c r="H19" s="4"/>
      <c r="I19" s="24"/>
      <c r="J19" s="4"/>
      <c r="K19" s="4"/>
    </row>
    <row r="20" spans="1:11">
      <c r="A20" s="4"/>
      <c r="B20" s="4" t="s">
        <v>71</v>
      </c>
      <c r="C20" s="4"/>
      <c r="D20" s="4"/>
      <c r="E20" s="4"/>
      <c r="F20" s="19">
        <f>SUM(F6:F19)</f>
        <v>0</v>
      </c>
      <c r="G20" s="19"/>
      <c r="H20" s="19"/>
      <c r="I20" s="19">
        <f>SUM(I6:I19)</f>
        <v>0</v>
      </c>
      <c r="J20" s="4"/>
      <c r="K20" s="4"/>
    </row>
    <row r="23" spans="1:11">
      <c r="B23" t="s">
        <v>72</v>
      </c>
      <c r="H23" t="s">
        <v>73</v>
      </c>
    </row>
    <row r="24" spans="1:11">
      <c r="B24" t="s">
        <v>74</v>
      </c>
      <c r="H24" t="s">
        <v>75</v>
      </c>
    </row>
  </sheetData>
  <pageMargins left="0.74791666666666701" right="0.74791666666666701" top="0.98402777777777795" bottom="0.98402777777777795" header="0.511811023622047" footer="0.511811023622047"/>
  <pageSetup paperSize="9" scale="65" orientation="portrait"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2"/>
  <sheetViews>
    <sheetView zoomScaleNormal="100" workbookViewId="0">
      <selection activeCell="J4" sqref="J4"/>
    </sheetView>
  </sheetViews>
  <sheetFormatPr defaultColWidth="10.7109375" defaultRowHeight="15"/>
  <cols>
    <col min="1" max="1" width="4" customWidth="1"/>
    <col min="2" max="2" width="53" customWidth="1"/>
    <col min="3" max="3" width="10.28515625" customWidth="1"/>
    <col min="4" max="4" width="7.7109375" customWidth="1"/>
    <col min="5" max="5" width="12.140625" customWidth="1"/>
    <col min="6" max="6" width="10" customWidth="1"/>
    <col min="7" max="7" width="7.5703125" customWidth="1"/>
    <col min="8" max="8" width="12.140625" customWidth="1"/>
    <col min="9" max="9" width="13.7109375" customWidth="1"/>
    <col min="10" max="10" width="12.5703125" customWidth="1"/>
  </cols>
  <sheetData>
    <row r="1" spans="1:11" s="49" customFormat="1">
      <c r="B1" s="49" t="s">
        <v>1304</v>
      </c>
    </row>
    <row r="2" spans="1:11" s="49" customFormat="1">
      <c r="B2" s="49" t="s">
        <v>0</v>
      </c>
    </row>
    <row r="3" spans="1:11">
      <c r="A3" t="s">
        <v>569</v>
      </c>
    </row>
    <row r="4" spans="1:11" ht="75">
      <c r="A4" s="6" t="s">
        <v>2</v>
      </c>
      <c r="B4" s="6" t="s">
        <v>3</v>
      </c>
      <c r="C4" s="6" t="s">
        <v>4</v>
      </c>
      <c r="D4" s="6" t="s">
        <v>5</v>
      </c>
      <c r="E4" s="6" t="s">
        <v>6</v>
      </c>
      <c r="F4" s="6" t="s">
        <v>7</v>
      </c>
      <c r="G4" s="6" t="s">
        <v>8</v>
      </c>
      <c r="H4" s="6" t="s">
        <v>9</v>
      </c>
      <c r="I4" s="6" t="s">
        <v>10</v>
      </c>
      <c r="J4" s="6" t="s">
        <v>725</v>
      </c>
      <c r="K4" s="4"/>
    </row>
    <row r="5" spans="1:11" ht="24" customHeight="1">
      <c r="A5" s="4">
        <v>1</v>
      </c>
      <c r="B5" s="4" t="s">
        <v>570</v>
      </c>
      <c r="C5" s="4" t="s">
        <v>13</v>
      </c>
      <c r="D5" s="4">
        <v>150</v>
      </c>
      <c r="E5" s="4"/>
      <c r="F5" s="4"/>
      <c r="G5" s="16"/>
      <c r="H5" s="4"/>
      <c r="I5" s="4"/>
      <c r="J5" s="4"/>
      <c r="K5" s="4"/>
    </row>
    <row r="6" spans="1:11">
      <c r="A6" s="4">
        <v>2</v>
      </c>
      <c r="B6" s="4" t="s">
        <v>571</v>
      </c>
      <c r="C6" s="4" t="s">
        <v>13</v>
      </c>
      <c r="D6" s="4">
        <v>100</v>
      </c>
      <c r="E6" s="4"/>
      <c r="F6" s="24"/>
      <c r="G6" s="16"/>
      <c r="H6" s="4"/>
      <c r="I6" s="24"/>
      <c r="J6" s="4"/>
      <c r="K6" s="4"/>
    </row>
    <row r="7" spans="1:11" ht="30">
      <c r="A7" s="4">
        <v>3</v>
      </c>
      <c r="B7" s="4" t="s">
        <v>572</v>
      </c>
      <c r="C7" s="4" t="s">
        <v>13</v>
      </c>
      <c r="D7" s="4">
        <v>10</v>
      </c>
      <c r="E7" s="4"/>
      <c r="F7" s="24"/>
      <c r="G7" s="16"/>
      <c r="H7" s="4"/>
      <c r="I7" s="24"/>
      <c r="J7" s="4"/>
      <c r="K7" s="4"/>
    </row>
    <row r="8" spans="1:11" ht="119.45" customHeight="1">
      <c r="A8" s="4">
        <v>4</v>
      </c>
      <c r="B8" s="4" t="s">
        <v>573</v>
      </c>
      <c r="C8" s="4" t="s">
        <v>13</v>
      </c>
      <c r="D8" s="4">
        <v>10</v>
      </c>
      <c r="E8" s="4"/>
      <c r="F8" s="24"/>
      <c r="G8" s="16"/>
      <c r="H8" s="4"/>
      <c r="I8" s="24"/>
      <c r="J8" s="4"/>
      <c r="K8" s="4"/>
    </row>
    <row r="9" spans="1:11">
      <c r="A9" s="4"/>
      <c r="B9" s="4" t="s">
        <v>71</v>
      </c>
      <c r="C9" s="4"/>
      <c r="D9" s="4"/>
      <c r="E9" s="4"/>
      <c r="F9" s="19">
        <f>SUM(F5:F8)</f>
        <v>0</v>
      </c>
      <c r="G9" s="19"/>
      <c r="H9" s="19"/>
      <c r="I9" s="19">
        <f>SUM(I5:I8)</f>
        <v>0</v>
      </c>
      <c r="J9" s="19"/>
      <c r="K9" s="4"/>
    </row>
    <row r="11" spans="1:11">
      <c r="B11" t="s">
        <v>72</v>
      </c>
      <c r="H11" t="s">
        <v>73</v>
      </c>
    </row>
    <row r="12" spans="1:11">
      <c r="B12" t="s">
        <v>74</v>
      </c>
      <c r="H12" t="s">
        <v>75</v>
      </c>
    </row>
  </sheetData>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9"/>
  <sheetViews>
    <sheetView zoomScaleNormal="100" workbookViewId="0">
      <selection activeCell="J4" sqref="J4"/>
    </sheetView>
  </sheetViews>
  <sheetFormatPr defaultColWidth="10.7109375" defaultRowHeight="15"/>
  <cols>
    <col min="1" max="1" width="3.5703125" customWidth="1"/>
    <col min="2" max="2" width="52.85546875" customWidth="1"/>
  </cols>
  <sheetData>
    <row r="1" spans="1:11" s="49" customFormat="1">
      <c r="B1" s="49" t="s">
        <v>1304</v>
      </c>
    </row>
    <row r="2" spans="1:11" s="49" customFormat="1">
      <c r="B2" s="49" t="s">
        <v>0</v>
      </c>
    </row>
    <row r="3" spans="1:11">
      <c r="A3" t="s">
        <v>574</v>
      </c>
    </row>
    <row r="4" spans="1:11" ht="90">
      <c r="A4" s="6" t="s">
        <v>2</v>
      </c>
      <c r="B4" s="6" t="s">
        <v>3</v>
      </c>
      <c r="C4" s="6" t="s">
        <v>575</v>
      </c>
      <c r="D4" s="6" t="s">
        <v>5</v>
      </c>
      <c r="E4" s="6" t="s">
        <v>6</v>
      </c>
      <c r="F4" s="6" t="s">
        <v>7</v>
      </c>
      <c r="G4" s="6" t="s">
        <v>8</v>
      </c>
      <c r="H4" s="6" t="s">
        <v>9</v>
      </c>
      <c r="I4" s="6" t="s">
        <v>10</v>
      </c>
      <c r="J4" s="6" t="s">
        <v>725</v>
      </c>
      <c r="K4" s="4"/>
    </row>
    <row r="5" spans="1:11" ht="160.35" customHeight="1">
      <c r="A5" s="4">
        <v>1</v>
      </c>
      <c r="B5" s="4" t="s">
        <v>576</v>
      </c>
      <c r="C5" s="4" t="s">
        <v>13</v>
      </c>
      <c r="D5" s="4">
        <v>250</v>
      </c>
      <c r="E5" s="4"/>
      <c r="F5" s="4"/>
      <c r="G5" s="16"/>
      <c r="H5" s="4"/>
      <c r="I5" s="4"/>
      <c r="J5" s="4"/>
      <c r="K5" s="4"/>
    </row>
    <row r="6" spans="1:11">
      <c r="A6" s="4"/>
      <c r="B6" s="4" t="s">
        <v>98</v>
      </c>
      <c r="C6" s="4"/>
      <c r="D6" s="4"/>
      <c r="E6" s="4"/>
      <c r="F6" s="19">
        <f>SUM(F5:F5)</f>
        <v>0</v>
      </c>
      <c r="G6" s="19"/>
      <c r="H6" s="19"/>
      <c r="I6" s="19">
        <f>SUM(I5:I5)</f>
        <v>0</v>
      </c>
      <c r="J6" s="4"/>
      <c r="K6" s="4"/>
    </row>
    <row r="8" spans="1:11">
      <c r="B8" t="s">
        <v>72</v>
      </c>
      <c r="H8" t="s">
        <v>73</v>
      </c>
    </row>
    <row r="9" spans="1:11">
      <c r="B9" t="s">
        <v>74</v>
      </c>
      <c r="H9" t="s">
        <v>75</v>
      </c>
    </row>
  </sheetData>
  <pageMargins left="0.78749999999999998" right="0.78749999999999998" top="1.05277777777778" bottom="1.05277777777778" header="0.78749999999999998" footer="0.78749999999999998"/>
  <pageSetup paperSize="9" scale="62" orientation="portrait" horizontalDpi="300" verticalDpi="300"/>
  <headerFooter>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23"/>
  <sheetViews>
    <sheetView topLeftCell="A13" zoomScaleNormal="100" workbookViewId="0">
      <selection activeCell="A16" sqref="A16:XFD17"/>
    </sheetView>
  </sheetViews>
  <sheetFormatPr defaultColWidth="10.7109375" defaultRowHeight="15"/>
  <cols>
    <col min="1" max="1" width="4.5703125" customWidth="1"/>
    <col min="2" max="2" width="56.85546875" customWidth="1"/>
    <col min="3" max="3" width="12.140625" customWidth="1"/>
    <col min="4" max="4" width="10.140625" customWidth="1"/>
    <col min="5" max="5" width="12.140625" customWidth="1"/>
    <col min="6" max="6" width="12.85546875" customWidth="1"/>
    <col min="7" max="7" width="6.28515625" customWidth="1"/>
    <col min="8" max="8" width="12.140625" customWidth="1"/>
    <col min="9" max="9" width="13.28515625" customWidth="1"/>
    <col min="10" max="254" width="10.7109375" customWidth="1"/>
  </cols>
  <sheetData>
    <row r="2" spans="1:11" s="49" customFormat="1">
      <c r="B2" s="49" t="s">
        <v>1304</v>
      </c>
    </row>
    <row r="3" spans="1:11" s="49" customFormat="1">
      <c r="B3" s="49" t="s">
        <v>0</v>
      </c>
    </row>
    <row r="4" spans="1:11">
      <c r="A4" t="s">
        <v>577</v>
      </c>
    </row>
    <row r="5" spans="1:11" ht="90">
      <c r="A5" s="6" t="s">
        <v>578</v>
      </c>
      <c r="B5" s="6" t="s">
        <v>579</v>
      </c>
      <c r="C5" s="6" t="s">
        <v>580</v>
      </c>
      <c r="D5" s="6" t="s">
        <v>581</v>
      </c>
      <c r="E5" s="6" t="s">
        <v>582</v>
      </c>
      <c r="F5" s="6" t="s">
        <v>7</v>
      </c>
      <c r="G5" s="6" t="s">
        <v>8</v>
      </c>
      <c r="H5" s="6" t="s">
        <v>583</v>
      </c>
      <c r="I5" s="6" t="s">
        <v>10</v>
      </c>
      <c r="J5" s="6" t="s">
        <v>725</v>
      </c>
      <c r="K5" s="4"/>
    </row>
    <row r="6" spans="1:11" ht="105">
      <c r="A6" s="4">
        <v>1</v>
      </c>
      <c r="B6" s="4" t="s">
        <v>584</v>
      </c>
      <c r="C6" s="4" t="s">
        <v>585</v>
      </c>
      <c r="D6" s="4">
        <v>500</v>
      </c>
      <c r="E6" s="4"/>
      <c r="F6" s="4"/>
      <c r="G6" s="16"/>
      <c r="H6" s="4"/>
      <c r="I6" s="4"/>
      <c r="J6" s="4"/>
      <c r="K6" s="4"/>
    </row>
    <row r="7" spans="1:11" ht="105.75" customHeight="1">
      <c r="A7" s="4">
        <v>2</v>
      </c>
      <c r="B7" s="4" t="s">
        <v>586</v>
      </c>
      <c r="C7" s="4" t="s">
        <v>585</v>
      </c>
      <c r="D7" s="4">
        <v>3500</v>
      </c>
      <c r="E7" s="4"/>
      <c r="F7" s="24"/>
      <c r="G7" s="16"/>
      <c r="H7" s="4"/>
      <c r="I7" s="24"/>
      <c r="J7" s="4"/>
      <c r="K7" s="4"/>
    </row>
    <row r="8" spans="1:11" ht="105">
      <c r="A8" s="24">
        <v>3</v>
      </c>
      <c r="B8" s="4" t="s">
        <v>587</v>
      </c>
      <c r="C8" s="4" t="s">
        <v>585</v>
      </c>
      <c r="D8" s="4">
        <v>1000</v>
      </c>
      <c r="E8" s="4"/>
      <c r="F8" s="24"/>
      <c r="G8" s="16"/>
      <c r="H8" s="4"/>
      <c r="I8" s="24"/>
      <c r="J8" s="4"/>
      <c r="K8" s="4"/>
    </row>
    <row r="9" spans="1:11" ht="103.5" customHeight="1">
      <c r="A9" s="24">
        <v>4</v>
      </c>
      <c r="B9" s="4" t="s">
        <v>588</v>
      </c>
      <c r="C9" s="4" t="s">
        <v>585</v>
      </c>
      <c r="D9" s="4">
        <v>600</v>
      </c>
      <c r="E9" s="4"/>
      <c r="F9" s="24"/>
      <c r="G9" s="16"/>
      <c r="H9" s="4"/>
      <c r="I9" s="24"/>
      <c r="J9" s="4"/>
      <c r="K9" s="4"/>
    </row>
    <row r="10" spans="1:11" ht="105">
      <c r="A10" s="24">
        <v>5</v>
      </c>
      <c r="B10" s="4" t="s">
        <v>589</v>
      </c>
      <c r="C10" s="4" t="s">
        <v>585</v>
      </c>
      <c r="D10" s="4">
        <v>600</v>
      </c>
      <c r="E10" s="4"/>
      <c r="F10" s="24"/>
      <c r="G10" s="16"/>
      <c r="H10" s="4"/>
      <c r="I10" s="24"/>
      <c r="J10" s="4"/>
      <c r="K10" s="4"/>
    </row>
    <row r="11" spans="1:11" ht="30">
      <c r="A11" s="24">
        <v>6</v>
      </c>
      <c r="B11" s="4" t="s">
        <v>590</v>
      </c>
      <c r="C11" s="4" t="s">
        <v>585</v>
      </c>
      <c r="D11" s="4">
        <v>4600</v>
      </c>
      <c r="E11" s="4"/>
      <c r="F11" s="24"/>
      <c r="G11" s="16"/>
      <c r="H11" s="4"/>
      <c r="I11" s="24"/>
      <c r="J11" s="4"/>
      <c r="K11" s="4"/>
    </row>
    <row r="12" spans="1:11">
      <c r="A12" s="24">
        <v>7</v>
      </c>
      <c r="B12" s="4" t="s">
        <v>591</v>
      </c>
      <c r="C12" s="4" t="s">
        <v>592</v>
      </c>
      <c r="D12" s="4">
        <v>1800</v>
      </c>
      <c r="E12" s="4"/>
      <c r="F12" s="24"/>
      <c r="G12" s="16"/>
      <c r="H12" s="4"/>
      <c r="I12" s="24"/>
      <c r="J12" s="4"/>
      <c r="K12" s="4"/>
    </row>
    <row r="13" spans="1:11">
      <c r="A13" s="4"/>
      <c r="B13" s="4" t="s">
        <v>71</v>
      </c>
      <c r="C13" s="4"/>
      <c r="D13" s="4"/>
      <c r="E13" s="4"/>
      <c r="F13" s="19">
        <f>SUM(F6:F12)</f>
        <v>0</v>
      </c>
      <c r="G13" s="19"/>
      <c r="H13" s="19"/>
      <c r="I13" s="19">
        <f>SUM(I6:I12)</f>
        <v>0</v>
      </c>
      <c r="J13" s="4"/>
      <c r="K13" s="4"/>
    </row>
    <row r="14" spans="1:11">
      <c r="A14" s="4"/>
      <c r="B14" s="4"/>
      <c r="C14" s="4"/>
      <c r="D14" s="4"/>
      <c r="E14" s="4"/>
      <c r="F14" s="4"/>
      <c r="G14" s="4"/>
      <c r="H14" s="4"/>
      <c r="I14" s="4"/>
      <c r="J14" s="4"/>
      <c r="K14" s="4"/>
    </row>
    <row r="15" spans="1:11" ht="18.75" customHeight="1"/>
    <row r="16" spans="1:11" ht="12.75" customHeight="1">
      <c r="B16" t="s">
        <v>72</v>
      </c>
      <c r="H16" t="s">
        <v>73</v>
      </c>
    </row>
    <row r="17" spans="2:9">
      <c r="B17" t="s">
        <v>74</v>
      </c>
      <c r="H17" s="52" t="s">
        <v>75</v>
      </c>
      <c r="I17" s="52"/>
    </row>
    <row r="23" spans="2:9" ht="19.350000000000001" customHeight="1"/>
  </sheetData>
  <mergeCells count="1">
    <mergeCell ref="H17:I17"/>
  </mergeCells>
  <pageMargins left="0.78749999999999998" right="0.78749999999999998" top="1.05277777777778" bottom="1.05277777777778" header="0.78749999999999998" footer="0.78749999999999998"/>
  <pageSetup paperSize="9" scale="56" orientation="portrait" horizontalDpi="300" verticalDpi="300"/>
  <headerFooter>
    <oddHeader>&amp;C&amp;"Times New Roman,Normalny"&amp;12&amp;A</oddHeader>
    <oddFooter>&amp;C&amp;"Times New Roman,Normalny"&amp;12Strona &amp;P</oddFooter>
  </headerFooter>
  <colBreaks count="1" manualBreakCount="1">
    <brk id="11"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0"/>
  <sheetViews>
    <sheetView zoomScaleNormal="100" workbookViewId="0">
      <selection activeCell="A9" sqref="A9:XFD10"/>
    </sheetView>
  </sheetViews>
  <sheetFormatPr defaultColWidth="8.85546875" defaultRowHeight="15"/>
  <cols>
    <col min="1" max="1" width="4" customWidth="1"/>
    <col min="2" max="2" width="64.85546875" customWidth="1"/>
    <col min="6" max="6" width="10.85546875" customWidth="1"/>
    <col min="9" max="9" width="14.42578125" customWidth="1"/>
    <col min="10" max="10" width="9.7109375" customWidth="1"/>
  </cols>
  <sheetData>
    <row r="1" spans="1:12" s="49" customFormat="1">
      <c r="B1" s="49" t="s">
        <v>1304</v>
      </c>
    </row>
    <row r="2" spans="1:12" s="49" customFormat="1">
      <c r="B2" s="49" t="s">
        <v>0</v>
      </c>
    </row>
    <row r="3" spans="1:12">
      <c r="A3" t="s">
        <v>593</v>
      </c>
    </row>
    <row r="4" spans="1:12" ht="90">
      <c r="A4" s="6" t="s">
        <v>2</v>
      </c>
      <c r="B4" s="6" t="s">
        <v>3</v>
      </c>
      <c r="C4" s="6" t="s">
        <v>4</v>
      </c>
      <c r="D4" s="6" t="s">
        <v>5</v>
      </c>
      <c r="E4" s="6" t="s">
        <v>6</v>
      </c>
      <c r="F4" s="6" t="s">
        <v>7</v>
      </c>
      <c r="G4" s="6" t="s">
        <v>8</v>
      </c>
      <c r="H4" s="6" t="s">
        <v>9</v>
      </c>
      <c r="I4" s="6" t="s">
        <v>10</v>
      </c>
      <c r="J4" s="6" t="s">
        <v>725</v>
      </c>
      <c r="K4" s="4"/>
      <c r="L4" s="4"/>
    </row>
    <row r="5" spans="1:12" ht="119.45" customHeight="1">
      <c r="A5" s="4">
        <v>1</v>
      </c>
      <c r="B5" s="26" t="s">
        <v>594</v>
      </c>
      <c r="C5" s="4" t="s">
        <v>13</v>
      </c>
      <c r="D5" s="4">
        <v>2000</v>
      </c>
      <c r="E5" s="4"/>
      <c r="F5" s="4"/>
      <c r="G5" s="16"/>
      <c r="H5" s="4"/>
      <c r="I5" s="4"/>
      <c r="J5" s="4"/>
      <c r="K5" s="4"/>
      <c r="L5" s="4"/>
    </row>
    <row r="6" spans="1:12" ht="117.2" customHeight="1">
      <c r="A6" s="4">
        <v>2</v>
      </c>
      <c r="B6" s="26" t="s">
        <v>595</v>
      </c>
      <c r="C6" s="4" t="s">
        <v>13</v>
      </c>
      <c r="D6" s="4">
        <v>3000</v>
      </c>
      <c r="E6" s="4"/>
      <c r="F6" s="4"/>
      <c r="G6" s="16"/>
      <c r="H6" s="4"/>
      <c r="I6" s="24"/>
      <c r="J6" s="4"/>
      <c r="K6" s="4"/>
      <c r="L6" s="4"/>
    </row>
    <row r="7" spans="1:12" ht="19.5" customHeight="1">
      <c r="A7" s="4"/>
      <c r="B7" s="4" t="s">
        <v>98</v>
      </c>
      <c r="C7" s="4"/>
      <c r="D7" s="4"/>
      <c r="E7" s="4"/>
      <c r="F7" s="19">
        <f>SUM(F5:F6)</f>
        <v>0</v>
      </c>
      <c r="G7" s="19"/>
      <c r="H7" s="19"/>
      <c r="I7" s="19">
        <f>SUM(I5:I6)</f>
        <v>0</v>
      </c>
      <c r="J7" s="4"/>
      <c r="K7" s="4"/>
      <c r="L7" s="4"/>
    </row>
    <row r="9" spans="1:12" s="50" customFormat="1" ht="12.75" customHeight="1">
      <c r="B9" s="50" t="s">
        <v>72</v>
      </c>
      <c r="H9" s="50" t="s">
        <v>73</v>
      </c>
    </row>
    <row r="10" spans="1:12" s="50" customFormat="1">
      <c r="B10" s="50" t="s">
        <v>74</v>
      </c>
      <c r="H10" s="52" t="s">
        <v>75</v>
      </c>
      <c r="I10" s="52"/>
    </row>
  </sheetData>
  <mergeCells count="1">
    <mergeCell ref="H10:I10"/>
  </mergeCells>
  <pageMargins left="0.7" right="0.7" top="0.75" bottom="0.75" header="0.511811023622047" footer="0.511811023622047"/>
  <pageSetup paperSize="9" scale="61" orientation="portrait"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0"/>
  <sheetViews>
    <sheetView zoomScaleNormal="100" workbookViewId="0">
      <selection activeCell="J4" sqref="J4"/>
    </sheetView>
  </sheetViews>
  <sheetFormatPr defaultColWidth="8.85546875" defaultRowHeight="15"/>
  <cols>
    <col min="1" max="1" width="4" customWidth="1"/>
    <col min="2" max="2" width="47.42578125" customWidth="1"/>
    <col min="3" max="3" width="9.85546875" customWidth="1"/>
    <col min="4" max="4" width="6.42578125" customWidth="1"/>
    <col min="5" max="5" width="12.7109375" customWidth="1"/>
    <col min="6" max="6" width="11.140625" customWidth="1"/>
    <col min="8" max="8" width="12.140625" customWidth="1"/>
    <col min="9" max="10" width="11.140625" customWidth="1"/>
  </cols>
  <sheetData>
    <row r="1" spans="1:10" s="49" customFormat="1">
      <c r="B1" s="49" t="s">
        <v>1304</v>
      </c>
    </row>
    <row r="2" spans="1:10" s="49" customFormat="1">
      <c r="B2" s="49" t="s">
        <v>0</v>
      </c>
    </row>
    <row r="3" spans="1:10">
      <c r="A3" t="s">
        <v>596</v>
      </c>
    </row>
    <row r="4" spans="1:10" ht="75">
      <c r="A4" s="6" t="s">
        <v>2</v>
      </c>
      <c r="B4" s="6" t="s">
        <v>3</v>
      </c>
      <c r="C4" s="6" t="s">
        <v>4</v>
      </c>
      <c r="D4" s="6" t="s">
        <v>5</v>
      </c>
      <c r="E4" s="6" t="s">
        <v>6</v>
      </c>
      <c r="F4" s="6" t="s">
        <v>7</v>
      </c>
      <c r="G4" s="6" t="s">
        <v>8</v>
      </c>
      <c r="H4" s="6" t="s">
        <v>9</v>
      </c>
      <c r="I4" s="6" t="s">
        <v>10</v>
      </c>
      <c r="J4" s="6" t="s">
        <v>725</v>
      </c>
    </row>
    <row r="5" spans="1:10" ht="30">
      <c r="A5" s="4">
        <v>1</v>
      </c>
      <c r="B5" s="4" t="s">
        <v>597</v>
      </c>
      <c r="C5" s="4" t="s">
        <v>293</v>
      </c>
      <c r="D5" s="4">
        <v>600</v>
      </c>
      <c r="E5" s="4"/>
      <c r="F5" s="4"/>
      <c r="G5" s="16"/>
      <c r="H5" s="4"/>
      <c r="I5" s="4"/>
      <c r="J5" s="4"/>
    </row>
    <row r="6" spans="1:10" ht="30">
      <c r="A6" s="4">
        <v>2</v>
      </c>
      <c r="B6" s="4" t="s">
        <v>598</v>
      </c>
      <c r="C6" s="4" t="s">
        <v>293</v>
      </c>
      <c r="D6" s="4">
        <v>800</v>
      </c>
      <c r="E6" s="4"/>
      <c r="F6" s="4"/>
      <c r="G6" s="16"/>
      <c r="H6" s="4"/>
      <c r="I6" s="4"/>
      <c r="J6" s="4"/>
    </row>
    <row r="7" spans="1:10" ht="30">
      <c r="A7" s="24">
        <v>3</v>
      </c>
      <c r="B7" s="4" t="s">
        <v>599</v>
      </c>
      <c r="C7" s="4" t="s">
        <v>293</v>
      </c>
      <c r="D7" s="4">
        <v>550</v>
      </c>
      <c r="E7" s="4"/>
      <c r="F7" s="4"/>
      <c r="G7" s="16"/>
      <c r="H7" s="4"/>
      <c r="I7" s="4"/>
      <c r="J7" s="4"/>
    </row>
    <row r="8" spans="1:10" ht="30">
      <c r="A8" s="24">
        <v>4</v>
      </c>
      <c r="B8" s="4" t="s">
        <v>600</v>
      </c>
      <c r="C8" s="4" t="s">
        <v>293</v>
      </c>
      <c r="D8" s="4">
        <v>300</v>
      </c>
      <c r="E8" s="4"/>
      <c r="F8" s="4"/>
      <c r="G8" s="16"/>
      <c r="H8" s="4"/>
      <c r="I8" s="4"/>
      <c r="J8" s="4"/>
    </row>
    <row r="9" spans="1:10" ht="30">
      <c r="A9" s="24">
        <v>5</v>
      </c>
      <c r="B9" s="4" t="s">
        <v>601</v>
      </c>
      <c r="C9" s="4" t="s">
        <v>293</v>
      </c>
      <c r="D9" s="4">
        <v>200</v>
      </c>
      <c r="E9" s="4"/>
      <c r="F9" s="4"/>
      <c r="G9" s="16"/>
      <c r="H9" s="4"/>
      <c r="I9" s="4"/>
      <c r="J9" s="4"/>
    </row>
    <row r="10" spans="1:10" ht="60">
      <c r="A10" s="24">
        <v>6</v>
      </c>
      <c r="B10" s="4" t="s">
        <v>602</v>
      </c>
      <c r="C10" s="4" t="s">
        <v>13</v>
      </c>
      <c r="D10" s="4">
        <v>100</v>
      </c>
      <c r="E10" s="4"/>
      <c r="F10" s="4"/>
      <c r="G10" s="16"/>
      <c r="H10" s="4"/>
      <c r="I10" s="4"/>
      <c r="J10" s="4"/>
    </row>
    <row r="11" spans="1:10" ht="60">
      <c r="A11" s="24">
        <v>7</v>
      </c>
      <c r="B11" s="4" t="s">
        <v>603</v>
      </c>
      <c r="C11" s="4" t="s">
        <v>13</v>
      </c>
      <c r="D11" s="4">
        <v>80</v>
      </c>
      <c r="E11" s="4"/>
      <c r="F11" s="4"/>
      <c r="G11" s="16"/>
      <c r="H11" s="4"/>
      <c r="I11" s="4"/>
      <c r="J11" s="4"/>
    </row>
    <row r="12" spans="1:10" ht="60">
      <c r="A12" s="24">
        <v>8</v>
      </c>
      <c r="B12" s="4" t="s">
        <v>604</v>
      </c>
      <c r="C12" s="4" t="s">
        <v>13</v>
      </c>
      <c r="D12" s="4">
        <v>50</v>
      </c>
      <c r="E12" s="4"/>
      <c r="F12" s="4"/>
      <c r="G12" s="16"/>
      <c r="H12" s="4"/>
      <c r="I12" s="4"/>
      <c r="J12" s="4"/>
    </row>
    <row r="13" spans="1:10">
      <c r="A13" s="4"/>
      <c r="B13" s="4" t="s">
        <v>71</v>
      </c>
      <c r="C13" s="4"/>
      <c r="D13" s="4"/>
      <c r="E13" s="4"/>
      <c r="F13" s="4">
        <f>SUM(F5:F12)</f>
        <v>0</v>
      </c>
      <c r="G13" s="4"/>
      <c r="H13" s="4"/>
      <c r="I13" s="4">
        <f>SUM(I5:I12)</f>
        <v>0</v>
      </c>
      <c r="J13" s="4"/>
    </row>
    <row r="19" spans="2:8">
      <c r="B19" t="s">
        <v>72</v>
      </c>
      <c r="H19" t="s">
        <v>73</v>
      </c>
    </row>
    <row r="20" spans="2:8">
      <c r="B20" t="s">
        <v>74</v>
      </c>
      <c r="H20" t="s">
        <v>75</v>
      </c>
    </row>
  </sheetData>
  <pageMargins left="0.74791666666666701" right="0.74791666666666701" top="0.98402777777777795" bottom="0.98402777777777795" header="0.511811023622047" footer="0.511811023622047"/>
  <pageSetup paperSize="9" scale="62" orientation="portrait" horizontalDpi="300" verticalDpi="30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1"/>
  <sheetViews>
    <sheetView zoomScaleNormal="100" workbookViewId="0">
      <selection activeCell="J4" sqref="J4"/>
    </sheetView>
  </sheetViews>
  <sheetFormatPr defaultColWidth="10.7109375" defaultRowHeight="15"/>
  <cols>
    <col min="1" max="1" width="3.5703125" customWidth="1"/>
    <col min="2" max="2" width="34.140625" customWidth="1"/>
    <col min="3" max="3" width="10.140625" customWidth="1"/>
    <col min="4" max="4" width="7.85546875" customWidth="1"/>
    <col min="5" max="6" width="12.140625" customWidth="1"/>
    <col min="7" max="7" width="7" customWidth="1"/>
    <col min="8" max="8" width="12.28515625" customWidth="1"/>
    <col min="9" max="9" width="12.140625" customWidth="1"/>
  </cols>
  <sheetData>
    <row r="1" spans="1:12" s="49" customFormat="1">
      <c r="B1" s="49" t="s">
        <v>1304</v>
      </c>
    </row>
    <row r="2" spans="1:12" s="49" customFormat="1">
      <c r="B2" s="49" t="s">
        <v>0</v>
      </c>
    </row>
    <row r="3" spans="1:12">
      <c r="A3" t="s">
        <v>605</v>
      </c>
    </row>
    <row r="4" spans="1:12" ht="90">
      <c r="A4" s="6" t="s">
        <v>2</v>
      </c>
      <c r="B4" s="6" t="s">
        <v>3</v>
      </c>
      <c r="C4" s="6" t="s">
        <v>4</v>
      </c>
      <c r="D4" s="6" t="s">
        <v>5</v>
      </c>
      <c r="E4" s="6" t="s">
        <v>6</v>
      </c>
      <c r="F4" s="6" t="s">
        <v>7</v>
      </c>
      <c r="G4" s="6" t="s">
        <v>8</v>
      </c>
      <c r="H4" s="6" t="s">
        <v>9</v>
      </c>
      <c r="I4" s="6" t="s">
        <v>10</v>
      </c>
      <c r="J4" s="6" t="s">
        <v>725</v>
      </c>
      <c r="K4" s="4"/>
      <c r="L4" s="4"/>
    </row>
    <row r="5" spans="1:12" ht="75">
      <c r="A5" s="4">
        <v>1</v>
      </c>
      <c r="B5" s="4" t="s">
        <v>606</v>
      </c>
      <c r="C5" s="4" t="s">
        <v>215</v>
      </c>
      <c r="D5" s="4">
        <v>20</v>
      </c>
      <c r="E5" s="4"/>
      <c r="F5" s="4"/>
      <c r="G5" s="16"/>
      <c r="H5" s="4"/>
      <c r="I5" s="4"/>
      <c r="J5" s="4"/>
      <c r="K5" s="4"/>
      <c r="L5" s="4"/>
    </row>
    <row r="6" spans="1:12">
      <c r="A6" s="4"/>
      <c r="B6" s="4" t="s">
        <v>71</v>
      </c>
      <c r="C6" s="4"/>
      <c r="D6" s="4"/>
      <c r="E6" s="4"/>
      <c r="F6" s="19">
        <f>SUM(F5:F5)</f>
        <v>0</v>
      </c>
      <c r="G6" s="19"/>
      <c r="H6" s="19"/>
      <c r="I6" s="19">
        <f>SUM(I5:I5)</f>
        <v>0</v>
      </c>
      <c r="J6" s="4"/>
      <c r="K6" s="4"/>
      <c r="L6" s="4"/>
    </row>
    <row r="7" spans="1:12" ht="23.25" customHeight="1">
      <c r="B7" s="52"/>
      <c r="C7" s="52"/>
      <c r="D7" s="52"/>
      <c r="E7" s="52"/>
      <c r="F7" s="52"/>
      <c r="G7" s="52"/>
      <c r="H7" s="52"/>
      <c r="I7" s="52"/>
      <c r="J7" s="52"/>
    </row>
    <row r="10" spans="1:12">
      <c r="B10" t="s">
        <v>72</v>
      </c>
      <c r="I10" t="s">
        <v>73</v>
      </c>
    </row>
    <row r="11" spans="1:12">
      <c r="B11" t="s">
        <v>74</v>
      </c>
      <c r="I11" t="s">
        <v>75</v>
      </c>
    </row>
  </sheetData>
  <mergeCells count="1">
    <mergeCell ref="B7:J7"/>
  </mergeCells>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4"/>
  <sheetViews>
    <sheetView zoomScaleNormal="100" workbookViewId="0">
      <selection activeCell="J4" sqref="J4"/>
    </sheetView>
  </sheetViews>
  <sheetFormatPr defaultColWidth="10.7109375" defaultRowHeight="15"/>
  <cols>
    <col min="1" max="1" width="3.42578125" customWidth="1"/>
    <col min="2" max="2" width="43.28515625" customWidth="1"/>
    <col min="3" max="3" width="10" customWidth="1"/>
    <col min="4" max="4" width="5.85546875" customWidth="1"/>
    <col min="5" max="5" width="12.140625" customWidth="1"/>
    <col min="6" max="6" width="12.28515625" customWidth="1"/>
    <col min="7" max="7" width="7.7109375" customWidth="1"/>
    <col min="8" max="8" width="12.140625" customWidth="1"/>
    <col min="9" max="9" width="12.7109375" customWidth="1"/>
  </cols>
  <sheetData>
    <row r="1" spans="1:12" s="49" customFormat="1">
      <c r="B1" s="49" t="s">
        <v>1304</v>
      </c>
    </row>
    <row r="2" spans="1:12" s="49" customFormat="1">
      <c r="B2" s="49" t="s">
        <v>0</v>
      </c>
    </row>
    <row r="3" spans="1:12">
      <c r="A3" t="s">
        <v>607</v>
      </c>
    </row>
    <row r="4" spans="1:12" ht="90">
      <c r="A4" s="6" t="s">
        <v>2</v>
      </c>
      <c r="B4" s="6" t="s">
        <v>3</v>
      </c>
      <c r="C4" s="6" t="s">
        <v>4</v>
      </c>
      <c r="D4" s="6" t="s">
        <v>5</v>
      </c>
      <c r="E4" s="6" t="s">
        <v>6</v>
      </c>
      <c r="F4" s="6" t="s">
        <v>7</v>
      </c>
      <c r="G4" s="6" t="s">
        <v>8</v>
      </c>
      <c r="H4" s="6" t="s">
        <v>9</v>
      </c>
      <c r="I4" s="6" t="s">
        <v>10</v>
      </c>
      <c r="J4" s="6" t="s">
        <v>725</v>
      </c>
      <c r="K4" s="4"/>
      <c r="L4" s="4"/>
    </row>
    <row r="5" spans="1:12" ht="30">
      <c r="A5" s="4">
        <v>1</v>
      </c>
      <c r="B5" s="4" t="s">
        <v>608</v>
      </c>
      <c r="C5" s="4" t="s">
        <v>13</v>
      </c>
      <c r="D5" s="4">
        <v>10</v>
      </c>
      <c r="E5" s="4"/>
      <c r="F5" s="4"/>
      <c r="G5" s="16"/>
      <c r="H5" s="4"/>
      <c r="I5" s="4"/>
      <c r="J5" s="4"/>
      <c r="K5" s="4"/>
      <c r="L5" s="4"/>
    </row>
    <row r="6" spans="1:12" ht="30">
      <c r="A6" s="4">
        <v>2</v>
      </c>
      <c r="B6" s="4" t="s">
        <v>609</v>
      </c>
      <c r="C6" s="4" t="s">
        <v>13</v>
      </c>
      <c r="D6" s="4">
        <v>10</v>
      </c>
      <c r="E6" s="4"/>
      <c r="F6" s="24"/>
      <c r="G6" s="16"/>
      <c r="H6" s="4"/>
      <c r="I6" s="24"/>
      <c r="J6" s="4"/>
      <c r="K6" s="4"/>
      <c r="L6" s="4"/>
    </row>
    <row r="7" spans="1:12" ht="30">
      <c r="A7" s="24">
        <v>3</v>
      </c>
      <c r="B7" s="4" t="s">
        <v>610</v>
      </c>
      <c r="C7" s="4" t="s">
        <v>13</v>
      </c>
      <c r="D7" s="4">
        <v>10</v>
      </c>
      <c r="E7" s="4"/>
      <c r="F7" s="24"/>
      <c r="G7" s="16"/>
      <c r="H7" s="4"/>
      <c r="I7" s="24"/>
      <c r="J7" s="4"/>
      <c r="K7" s="4"/>
      <c r="L7" s="4"/>
    </row>
    <row r="8" spans="1:12" ht="30">
      <c r="A8" s="24">
        <v>4</v>
      </c>
      <c r="B8" s="4" t="s">
        <v>611</v>
      </c>
      <c r="C8" s="4" t="s">
        <v>13</v>
      </c>
      <c r="D8" s="4">
        <v>10</v>
      </c>
      <c r="E8" s="4"/>
      <c r="F8" s="24"/>
      <c r="G8" s="16"/>
      <c r="H8" s="4"/>
      <c r="I8" s="24"/>
      <c r="J8" s="4"/>
      <c r="K8" s="4"/>
      <c r="L8" s="4"/>
    </row>
    <row r="9" spans="1:12" ht="30">
      <c r="A9" s="24">
        <v>5</v>
      </c>
      <c r="B9" s="4" t="s">
        <v>612</v>
      </c>
      <c r="C9" s="4" t="s">
        <v>529</v>
      </c>
      <c r="D9" s="4">
        <v>5</v>
      </c>
      <c r="E9" s="4"/>
      <c r="F9" s="24"/>
      <c r="G9" s="16"/>
      <c r="H9" s="4"/>
      <c r="I9" s="24"/>
      <c r="J9" s="4"/>
      <c r="K9" s="4"/>
      <c r="L9" s="4"/>
    </row>
    <row r="10" spans="1:12" ht="30">
      <c r="A10" s="24">
        <v>6</v>
      </c>
      <c r="B10" s="4" t="s">
        <v>613</v>
      </c>
      <c r="C10" s="4" t="s">
        <v>13</v>
      </c>
      <c r="D10" s="4">
        <v>5</v>
      </c>
      <c r="E10" s="4"/>
      <c r="F10" s="24"/>
      <c r="G10" s="16"/>
      <c r="H10" s="4"/>
      <c r="I10" s="24"/>
      <c r="J10" s="4"/>
      <c r="K10" s="4"/>
      <c r="L10" s="4"/>
    </row>
    <row r="11" spans="1:12">
      <c r="A11" s="4"/>
      <c r="B11" s="4" t="s">
        <v>71</v>
      </c>
      <c r="C11" s="4"/>
      <c r="D11" s="4"/>
      <c r="E11" s="4"/>
      <c r="F11" s="19">
        <f>SUM(F5:F10)</f>
        <v>0</v>
      </c>
      <c r="G11" s="19"/>
      <c r="H11" s="19"/>
      <c r="I11" s="19">
        <f>SUM(I5:I8)</f>
        <v>0</v>
      </c>
      <c r="J11" s="4"/>
      <c r="K11" s="4"/>
      <c r="L11" s="4"/>
    </row>
    <row r="13" spans="1:12">
      <c r="B13" t="s">
        <v>72</v>
      </c>
      <c r="H13" t="s">
        <v>73</v>
      </c>
    </row>
    <row r="14" spans="1:12">
      <c r="B14" t="s">
        <v>74</v>
      </c>
      <c r="H14" t="s">
        <v>75</v>
      </c>
    </row>
  </sheetData>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1"/>
  <sheetViews>
    <sheetView zoomScaleNormal="100" workbookViewId="0">
      <selection activeCell="J4" sqref="J4"/>
    </sheetView>
  </sheetViews>
  <sheetFormatPr defaultColWidth="8.85546875" defaultRowHeight="15"/>
  <cols>
    <col min="1" max="1" width="3.85546875" customWidth="1"/>
    <col min="2" max="2" width="63.7109375" customWidth="1"/>
    <col min="6" max="6" width="10.85546875" bestFit="1" customWidth="1"/>
    <col min="9" max="9" width="10.85546875" bestFit="1" customWidth="1"/>
    <col min="10" max="10" width="9.42578125" customWidth="1"/>
  </cols>
  <sheetData>
    <row r="1" spans="1:11" s="49" customFormat="1">
      <c r="B1" s="49" t="s">
        <v>1304</v>
      </c>
    </row>
    <row r="2" spans="1:11" s="49" customFormat="1">
      <c r="B2" s="49" t="s">
        <v>0</v>
      </c>
    </row>
    <row r="3" spans="1:11">
      <c r="A3" t="s">
        <v>615</v>
      </c>
    </row>
    <row r="4" spans="1:11" ht="90">
      <c r="A4" s="6" t="s">
        <v>2</v>
      </c>
      <c r="B4" s="6" t="s">
        <v>3</v>
      </c>
      <c r="C4" s="6" t="s">
        <v>4</v>
      </c>
      <c r="D4" s="6" t="s">
        <v>5</v>
      </c>
      <c r="E4" s="6" t="s">
        <v>6</v>
      </c>
      <c r="F4" s="6" t="s">
        <v>7</v>
      </c>
      <c r="G4" s="6" t="s">
        <v>8</v>
      </c>
      <c r="H4" s="6" t="s">
        <v>9</v>
      </c>
      <c r="I4" s="6" t="s">
        <v>10</v>
      </c>
      <c r="J4" s="6" t="s">
        <v>725</v>
      </c>
      <c r="K4" s="4"/>
    </row>
    <row r="5" spans="1:11" ht="175.35" customHeight="1">
      <c r="A5" s="4">
        <v>1</v>
      </c>
      <c r="B5" s="4" t="s">
        <v>616</v>
      </c>
      <c r="C5" s="4" t="s">
        <v>288</v>
      </c>
      <c r="D5" s="4">
        <v>25</v>
      </c>
      <c r="E5" s="4"/>
      <c r="F5" s="4"/>
      <c r="G5" s="16"/>
      <c r="H5" s="4"/>
      <c r="I5" s="4"/>
      <c r="J5" s="4"/>
      <c r="K5" s="4"/>
    </row>
    <row r="6" spans="1:11" ht="63" customHeight="1">
      <c r="A6" s="4">
        <v>2</v>
      </c>
      <c r="B6" s="4" t="s">
        <v>617</v>
      </c>
      <c r="C6" s="4" t="s">
        <v>618</v>
      </c>
      <c r="D6" s="4">
        <v>20</v>
      </c>
      <c r="E6" s="4"/>
      <c r="F6" s="4"/>
      <c r="G6" s="16"/>
      <c r="H6" s="4"/>
      <c r="I6" s="24"/>
      <c r="J6" s="4"/>
      <c r="K6" s="4"/>
    </row>
    <row r="7" spans="1:11">
      <c r="A7" s="4"/>
      <c r="B7" s="4" t="s">
        <v>98</v>
      </c>
      <c r="C7" s="4"/>
      <c r="D7" s="4"/>
      <c r="E7" s="4"/>
      <c r="F7" s="19">
        <f>SUM(F5:F6)</f>
        <v>0</v>
      </c>
      <c r="G7" s="19"/>
      <c r="H7" s="19"/>
      <c r="I7" s="19">
        <f>SUM(I5:I6)</f>
        <v>0</v>
      </c>
      <c r="J7" s="4"/>
      <c r="K7" s="4"/>
    </row>
    <row r="10" spans="1:11">
      <c r="B10" t="s">
        <v>72</v>
      </c>
      <c r="G10" t="s">
        <v>73</v>
      </c>
    </row>
    <row r="11" spans="1:11">
      <c r="B11" t="s">
        <v>74</v>
      </c>
      <c r="G11" t="s">
        <v>75</v>
      </c>
    </row>
  </sheetData>
  <pageMargins left="0.7" right="0.7" top="0.75" bottom="0.75" header="0.511811023622047" footer="0.511811023622047"/>
  <pageSetup paperSize="9" scale="57" orientation="portrait" horizontalDpi="300" verticalDpi="30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69"/>
  <sheetViews>
    <sheetView topLeftCell="A40" zoomScale="87" zoomScaleNormal="87" workbookViewId="0">
      <selection activeCell="A55" sqref="A55:XFD56"/>
    </sheetView>
  </sheetViews>
  <sheetFormatPr defaultColWidth="10.7109375" defaultRowHeight="15"/>
  <cols>
    <col min="1" max="1" width="3.5703125" customWidth="1"/>
    <col min="2" max="2" width="82.140625" customWidth="1"/>
    <col min="3" max="3" width="10.28515625" customWidth="1"/>
    <col min="4" max="4" width="7.140625" customWidth="1"/>
    <col min="5" max="5" width="12" customWidth="1"/>
    <col min="6" max="6" width="15.85546875" customWidth="1"/>
    <col min="7" max="7" width="7" customWidth="1"/>
    <col min="8" max="8" width="12.140625" customWidth="1"/>
    <col min="9" max="9" width="18.140625" customWidth="1"/>
    <col min="10" max="254" width="10.7109375" customWidth="1"/>
  </cols>
  <sheetData>
    <row r="1" spans="1:11" s="49" customFormat="1">
      <c r="B1" s="49" t="s">
        <v>1304</v>
      </c>
    </row>
    <row r="2" spans="1:11" s="49" customFormat="1">
      <c r="B2" s="49" t="s">
        <v>0</v>
      </c>
    </row>
    <row r="3" spans="1:11">
      <c r="A3" t="s">
        <v>619</v>
      </c>
    </row>
    <row r="4" spans="1:11" ht="90">
      <c r="A4" s="6" t="s">
        <v>2</v>
      </c>
      <c r="B4" s="6" t="s">
        <v>3</v>
      </c>
      <c r="C4" s="6" t="s">
        <v>4</v>
      </c>
      <c r="D4" s="6" t="s">
        <v>5</v>
      </c>
      <c r="E4" s="6" t="s">
        <v>6</v>
      </c>
      <c r="F4" s="6" t="s">
        <v>7</v>
      </c>
      <c r="G4" s="6" t="s">
        <v>8</v>
      </c>
      <c r="H4" s="6" t="s">
        <v>9</v>
      </c>
      <c r="I4" s="6" t="s">
        <v>10</v>
      </c>
      <c r="J4" s="6" t="s">
        <v>725</v>
      </c>
      <c r="K4" s="5"/>
    </row>
    <row r="5" spans="1:11" ht="60">
      <c r="A5" s="4">
        <v>1</v>
      </c>
      <c r="B5" s="4" t="s">
        <v>620</v>
      </c>
      <c r="C5" s="4" t="s">
        <v>13</v>
      </c>
      <c r="D5" s="4">
        <v>1</v>
      </c>
      <c r="E5" s="4"/>
      <c r="F5" s="4"/>
      <c r="G5" s="16"/>
      <c r="H5" s="4"/>
      <c r="I5" s="4"/>
      <c r="J5" s="2"/>
    </row>
    <row r="6" spans="1:11" ht="60">
      <c r="A6" s="4">
        <v>2</v>
      </c>
      <c r="B6" s="4" t="s">
        <v>621</v>
      </c>
      <c r="C6" s="4" t="s">
        <v>13</v>
      </c>
      <c r="D6" s="4">
        <v>1</v>
      </c>
      <c r="E6" s="4"/>
      <c r="F6" s="24"/>
      <c r="G6" s="16"/>
      <c r="H6" s="4"/>
      <c r="I6" s="24"/>
      <c r="J6" s="2"/>
    </row>
    <row r="7" spans="1:11" ht="243.75" customHeight="1">
      <c r="A7" s="24">
        <v>3</v>
      </c>
      <c r="B7" s="4" t="s">
        <v>622</v>
      </c>
      <c r="C7" s="4" t="s">
        <v>623</v>
      </c>
      <c r="D7" s="4">
        <v>2</v>
      </c>
      <c r="E7" s="4"/>
      <c r="F7" s="24"/>
      <c r="G7" s="16"/>
      <c r="H7" s="4"/>
      <c r="I7" s="24"/>
      <c r="J7" s="2"/>
    </row>
    <row r="8" spans="1:11" ht="253.5" customHeight="1">
      <c r="A8" s="24">
        <v>4</v>
      </c>
      <c r="B8" s="4" t="s">
        <v>624</v>
      </c>
      <c r="C8" s="4" t="s">
        <v>623</v>
      </c>
      <c r="D8" s="4">
        <v>2</v>
      </c>
      <c r="E8" s="4"/>
      <c r="F8" s="24"/>
      <c r="G8" s="16"/>
      <c r="H8" s="4"/>
      <c r="I8" s="24"/>
      <c r="J8" s="2"/>
    </row>
    <row r="9" spans="1:11" ht="225" customHeight="1">
      <c r="A9" s="24">
        <v>5</v>
      </c>
      <c r="B9" s="4" t="s">
        <v>625</v>
      </c>
      <c r="C9" s="4" t="s">
        <v>623</v>
      </c>
      <c r="D9" s="4">
        <v>1</v>
      </c>
      <c r="E9" s="4"/>
      <c r="F9" s="24"/>
      <c r="G9" s="16"/>
      <c r="H9" s="4"/>
      <c r="I9" s="24"/>
      <c r="J9" s="2"/>
    </row>
    <row r="10" spans="1:11" ht="243" customHeight="1">
      <c r="A10" s="24">
        <v>6</v>
      </c>
      <c r="B10" s="4" t="s">
        <v>626</v>
      </c>
      <c r="C10" s="4" t="s">
        <v>623</v>
      </c>
      <c r="D10" s="4">
        <v>2</v>
      </c>
      <c r="E10" s="4"/>
      <c r="F10" s="24"/>
      <c r="G10" s="16"/>
      <c r="H10" s="4"/>
      <c r="I10" s="24"/>
      <c r="J10" s="2"/>
    </row>
    <row r="11" spans="1:11" ht="219.2" customHeight="1">
      <c r="A11" s="24">
        <v>7</v>
      </c>
      <c r="B11" s="26" t="s">
        <v>627</v>
      </c>
      <c r="C11" s="4" t="s">
        <v>623</v>
      </c>
      <c r="D11" s="4">
        <v>1</v>
      </c>
      <c r="E11" s="4"/>
      <c r="F11" s="24"/>
      <c r="G11" s="16"/>
      <c r="H11" s="4"/>
      <c r="I11" s="24"/>
      <c r="J11" s="2"/>
    </row>
    <row r="12" spans="1:11" ht="207.95" customHeight="1">
      <c r="A12" s="24">
        <v>8</v>
      </c>
      <c r="B12" s="4" t="s">
        <v>628</v>
      </c>
      <c r="C12" s="4" t="s">
        <v>623</v>
      </c>
      <c r="D12" s="4">
        <v>2</v>
      </c>
      <c r="E12" s="4"/>
      <c r="F12" s="24"/>
      <c r="G12" s="16"/>
      <c r="H12" s="4"/>
      <c r="I12" s="24"/>
      <c r="J12" s="2"/>
    </row>
    <row r="13" spans="1:11" ht="30.75" customHeight="1">
      <c r="A13" s="24">
        <v>9</v>
      </c>
      <c r="B13" s="4" t="s">
        <v>629</v>
      </c>
      <c r="C13" s="4" t="s">
        <v>13</v>
      </c>
      <c r="D13" s="4">
        <v>5</v>
      </c>
      <c r="E13" s="4"/>
      <c r="F13" s="24"/>
      <c r="G13" s="16"/>
      <c r="H13" s="4"/>
      <c r="I13" s="24"/>
      <c r="J13" s="2"/>
    </row>
    <row r="14" spans="1:11" ht="20.85" customHeight="1">
      <c r="A14" s="24">
        <v>10</v>
      </c>
      <c r="B14" s="4" t="s">
        <v>630</v>
      </c>
      <c r="C14" s="4" t="s">
        <v>13</v>
      </c>
      <c r="D14" s="4">
        <v>5</v>
      </c>
      <c r="E14" s="4"/>
      <c r="F14" s="24"/>
      <c r="G14" s="16"/>
      <c r="H14" s="4"/>
      <c r="I14" s="24"/>
      <c r="J14" s="2"/>
    </row>
    <row r="15" spans="1:11" ht="28.35" customHeight="1">
      <c r="A15" s="24">
        <v>11</v>
      </c>
      <c r="B15" s="4" t="s">
        <v>631</v>
      </c>
      <c r="C15" s="4" t="s">
        <v>13</v>
      </c>
      <c r="D15" s="4">
        <v>1</v>
      </c>
      <c r="E15" s="4"/>
      <c r="F15" s="24"/>
      <c r="G15" s="16"/>
      <c r="H15" s="4"/>
      <c r="I15" s="24"/>
      <c r="J15" s="2"/>
    </row>
    <row r="16" spans="1:11" ht="18.399999999999999" customHeight="1">
      <c r="A16" s="24">
        <v>12</v>
      </c>
      <c r="B16" s="4" t="s">
        <v>632</v>
      </c>
      <c r="C16" s="4" t="s">
        <v>13</v>
      </c>
      <c r="D16" s="4">
        <v>5</v>
      </c>
      <c r="E16" s="4"/>
      <c r="F16" s="24"/>
      <c r="G16" s="16"/>
      <c r="H16" s="4"/>
      <c r="I16" s="24"/>
      <c r="J16" s="2"/>
    </row>
    <row r="17" spans="1:10" ht="28.35" customHeight="1">
      <c r="A17" s="24">
        <v>13</v>
      </c>
      <c r="B17" s="4" t="s">
        <v>633</v>
      </c>
      <c r="C17" s="4" t="s">
        <v>13</v>
      </c>
      <c r="D17" s="4">
        <v>5</v>
      </c>
      <c r="E17" s="4"/>
      <c r="F17" s="24"/>
      <c r="G17" s="16"/>
      <c r="H17" s="4"/>
      <c r="I17" s="24"/>
      <c r="J17" s="2"/>
    </row>
    <row r="18" spans="1:10" ht="22.5" customHeight="1">
      <c r="A18" s="24">
        <v>14</v>
      </c>
      <c r="B18" s="4" t="s">
        <v>634</v>
      </c>
      <c r="C18" s="4" t="s">
        <v>13</v>
      </c>
      <c r="D18" s="4">
        <v>3</v>
      </c>
      <c r="E18" s="4"/>
      <c r="F18" s="24"/>
      <c r="G18" s="16"/>
      <c r="H18" s="4"/>
      <c r="I18" s="24"/>
      <c r="J18" s="2"/>
    </row>
    <row r="19" spans="1:10" ht="23.25" customHeight="1">
      <c r="A19" s="24">
        <v>15</v>
      </c>
      <c r="B19" s="4" t="s">
        <v>635</v>
      </c>
      <c r="C19" s="4" t="s">
        <v>13</v>
      </c>
      <c r="D19" s="4">
        <v>10</v>
      </c>
      <c r="E19" s="4"/>
      <c r="F19" s="24"/>
      <c r="G19" s="16"/>
      <c r="H19" s="4"/>
      <c r="I19" s="24"/>
      <c r="J19" s="2"/>
    </row>
    <row r="20" spans="1:10" ht="36.75" customHeight="1">
      <c r="A20" s="24">
        <v>16</v>
      </c>
      <c r="B20" s="4" t="s">
        <v>636</v>
      </c>
      <c r="C20" s="4" t="s">
        <v>13</v>
      </c>
      <c r="D20" s="4">
        <v>1</v>
      </c>
      <c r="E20" s="4"/>
      <c r="F20" s="24"/>
      <c r="G20" s="16"/>
      <c r="H20" s="4"/>
      <c r="I20" s="24"/>
      <c r="J20" s="2"/>
    </row>
    <row r="21" spans="1:10" ht="36.75" customHeight="1">
      <c r="A21" s="24">
        <v>17</v>
      </c>
      <c r="B21" s="4" t="s">
        <v>637</v>
      </c>
      <c r="C21" s="4" t="s">
        <v>13</v>
      </c>
      <c r="D21" s="4">
        <v>1</v>
      </c>
      <c r="E21" s="4"/>
      <c r="F21" s="24"/>
      <c r="G21" s="16"/>
      <c r="H21" s="4"/>
      <c r="I21" s="24"/>
      <c r="J21" s="2"/>
    </row>
    <row r="22" spans="1:10" ht="36.75" customHeight="1">
      <c r="A22" s="24">
        <v>18</v>
      </c>
      <c r="B22" s="4" t="s">
        <v>638</v>
      </c>
      <c r="C22" s="4" t="s">
        <v>13</v>
      </c>
      <c r="D22" s="4">
        <v>1</v>
      </c>
      <c r="E22" s="4"/>
      <c r="F22" s="24"/>
      <c r="G22" s="16"/>
      <c r="H22" s="4"/>
      <c r="I22" s="24"/>
      <c r="J22" s="2"/>
    </row>
    <row r="23" spans="1:10" ht="36.75" customHeight="1">
      <c r="A23" s="24">
        <v>19</v>
      </c>
      <c r="B23" s="4" t="s">
        <v>639</v>
      </c>
      <c r="C23" s="4" t="s">
        <v>13</v>
      </c>
      <c r="D23" s="4">
        <v>3</v>
      </c>
      <c r="E23" s="4"/>
      <c r="F23" s="24"/>
      <c r="G23" s="16"/>
      <c r="H23" s="4"/>
      <c r="I23" s="24"/>
      <c r="J23" s="2"/>
    </row>
    <row r="24" spans="1:10" ht="39.75" customHeight="1">
      <c r="A24" s="24">
        <v>20</v>
      </c>
      <c r="B24" s="4" t="s">
        <v>640</v>
      </c>
      <c r="C24" s="4" t="s">
        <v>13</v>
      </c>
      <c r="D24" s="4">
        <v>15</v>
      </c>
      <c r="E24" s="4"/>
      <c r="F24" s="24"/>
      <c r="G24" s="16"/>
      <c r="H24" s="4"/>
      <c r="I24" s="24"/>
      <c r="J24" s="2"/>
    </row>
    <row r="25" spans="1:10" ht="44.25" customHeight="1">
      <c r="A25" s="24">
        <v>21</v>
      </c>
      <c r="B25" s="4" t="s">
        <v>641</v>
      </c>
      <c r="C25" s="4" t="s">
        <v>13</v>
      </c>
      <c r="D25" s="4">
        <v>5</v>
      </c>
      <c r="E25" s="4"/>
      <c r="F25" s="24"/>
      <c r="G25" s="16"/>
      <c r="H25" s="4"/>
      <c r="I25" s="24"/>
      <c r="J25" s="2"/>
    </row>
    <row r="26" spans="1:10" ht="44.25" customHeight="1">
      <c r="A26" s="24">
        <v>22</v>
      </c>
      <c r="B26" s="4" t="s">
        <v>642</v>
      </c>
      <c r="C26" s="4" t="s">
        <v>13</v>
      </c>
      <c r="D26" s="4">
        <v>30</v>
      </c>
      <c r="E26" s="4"/>
      <c r="F26" s="24"/>
      <c r="G26" s="16"/>
      <c r="H26" s="4"/>
      <c r="I26" s="24"/>
      <c r="J26" s="2"/>
    </row>
    <row r="27" spans="1:10" ht="44.25" customHeight="1">
      <c r="A27" s="24">
        <v>23</v>
      </c>
      <c r="B27" s="4" t="s">
        <v>643</v>
      </c>
      <c r="C27" s="4" t="s">
        <v>13</v>
      </c>
      <c r="D27" s="4">
        <v>30</v>
      </c>
      <c r="E27" s="4"/>
      <c r="F27" s="24"/>
      <c r="G27" s="16"/>
      <c r="H27" s="4"/>
      <c r="I27" s="24"/>
      <c r="J27" s="2"/>
    </row>
    <row r="28" spans="1:10" ht="44.25" customHeight="1">
      <c r="A28" s="24">
        <v>24</v>
      </c>
      <c r="B28" s="4" t="s">
        <v>644</v>
      </c>
      <c r="C28" s="4" t="s">
        <v>13</v>
      </c>
      <c r="D28" s="4">
        <v>20</v>
      </c>
      <c r="E28" s="4"/>
      <c r="F28" s="24"/>
      <c r="G28" s="16"/>
      <c r="H28" s="4"/>
      <c r="I28" s="24"/>
      <c r="J28" s="2"/>
    </row>
    <row r="29" spans="1:10" ht="44.25" customHeight="1">
      <c r="A29" s="24">
        <v>25</v>
      </c>
      <c r="B29" s="4" t="s">
        <v>645</v>
      </c>
      <c r="C29" s="4" t="s">
        <v>13</v>
      </c>
      <c r="D29" s="4">
        <v>20</v>
      </c>
      <c r="E29" s="4"/>
      <c r="F29" s="24"/>
      <c r="G29" s="16"/>
      <c r="H29" s="4"/>
      <c r="I29" s="24"/>
      <c r="J29" s="2"/>
    </row>
    <row r="30" spans="1:10" ht="44.25" customHeight="1">
      <c r="A30" s="24">
        <v>26</v>
      </c>
      <c r="B30" s="4" t="s">
        <v>646</v>
      </c>
      <c r="C30" s="4" t="s">
        <v>13</v>
      </c>
      <c r="D30" s="4">
        <v>10</v>
      </c>
      <c r="E30" s="4"/>
      <c r="F30" s="24"/>
      <c r="G30" s="16"/>
      <c r="H30" s="4"/>
      <c r="I30" s="24"/>
      <c r="J30" s="2"/>
    </row>
    <row r="31" spans="1:10" ht="44.25" customHeight="1">
      <c r="A31" s="24">
        <v>27</v>
      </c>
      <c r="B31" s="4" t="s">
        <v>647</v>
      </c>
      <c r="C31" s="4" t="s">
        <v>13</v>
      </c>
      <c r="D31" s="4">
        <v>10</v>
      </c>
      <c r="E31" s="4"/>
      <c r="F31" s="24"/>
      <c r="G31" s="16"/>
      <c r="H31" s="4"/>
      <c r="I31" s="24"/>
      <c r="J31" s="2"/>
    </row>
    <row r="32" spans="1:10" ht="44.25" customHeight="1">
      <c r="A32" s="24">
        <v>28</v>
      </c>
      <c r="B32" s="4" t="s">
        <v>648</v>
      </c>
      <c r="C32" s="4" t="s">
        <v>13</v>
      </c>
      <c r="D32" s="4">
        <v>5</v>
      </c>
      <c r="E32" s="4"/>
      <c r="F32" s="24"/>
      <c r="G32" s="16"/>
      <c r="H32" s="4"/>
      <c r="I32" s="24"/>
      <c r="J32" s="2"/>
    </row>
    <row r="33" spans="1:10" ht="44.25" customHeight="1">
      <c r="A33" s="24">
        <v>29</v>
      </c>
      <c r="B33" s="4" t="s">
        <v>649</v>
      </c>
      <c r="C33" s="4" t="s">
        <v>13</v>
      </c>
      <c r="D33" s="4">
        <v>15</v>
      </c>
      <c r="E33" s="4"/>
      <c r="F33" s="24"/>
      <c r="G33" s="16"/>
      <c r="H33" s="4"/>
      <c r="I33" s="24"/>
      <c r="J33" s="2"/>
    </row>
    <row r="34" spans="1:10" ht="30.75" customHeight="1">
      <c r="A34" s="24">
        <v>30</v>
      </c>
      <c r="B34" s="4" t="s">
        <v>650</v>
      </c>
      <c r="C34" s="4" t="s">
        <v>13</v>
      </c>
      <c r="D34" s="4">
        <v>2</v>
      </c>
      <c r="E34" s="4"/>
      <c r="F34" s="24"/>
      <c r="G34" s="16"/>
      <c r="H34" s="4"/>
      <c r="I34" s="24"/>
      <c r="J34" s="2"/>
    </row>
    <row r="35" spans="1:10" ht="29.85" customHeight="1">
      <c r="A35" s="24">
        <v>31</v>
      </c>
      <c r="B35" s="4" t="s">
        <v>651</v>
      </c>
      <c r="C35" s="4" t="s">
        <v>13</v>
      </c>
      <c r="D35" s="4">
        <v>30</v>
      </c>
      <c r="E35" s="4"/>
      <c r="F35" s="24"/>
      <c r="G35" s="16"/>
      <c r="H35" s="4"/>
      <c r="I35" s="24"/>
      <c r="J35" s="2"/>
    </row>
    <row r="36" spans="1:10" ht="44.25" customHeight="1">
      <c r="A36" s="24">
        <v>32</v>
      </c>
      <c r="B36" s="4" t="s">
        <v>652</v>
      </c>
      <c r="C36" s="4" t="s">
        <v>13</v>
      </c>
      <c r="D36" s="4">
        <v>2</v>
      </c>
      <c r="E36" s="4"/>
      <c r="F36" s="24"/>
      <c r="G36" s="16"/>
      <c r="H36" s="4"/>
      <c r="I36" s="24"/>
      <c r="J36" s="2"/>
    </row>
    <row r="37" spans="1:10" ht="28.9" customHeight="1">
      <c r="A37" s="24">
        <v>33</v>
      </c>
      <c r="B37" s="4" t="s">
        <v>653</v>
      </c>
      <c r="C37" s="4" t="s">
        <v>13</v>
      </c>
      <c r="D37" s="4">
        <v>2</v>
      </c>
      <c r="E37" s="4"/>
      <c r="F37" s="24"/>
      <c r="G37" s="16"/>
      <c r="H37" s="4"/>
      <c r="I37" s="24"/>
      <c r="J37" s="2"/>
    </row>
    <row r="38" spans="1:10" ht="28.9" customHeight="1">
      <c r="A38" s="24">
        <v>34</v>
      </c>
      <c r="B38" s="4" t="s">
        <v>654</v>
      </c>
      <c r="C38" s="4" t="s">
        <v>13</v>
      </c>
      <c r="D38" s="4">
        <v>2</v>
      </c>
      <c r="E38" s="4"/>
      <c r="F38" s="24"/>
      <c r="G38" s="16"/>
      <c r="H38" s="4"/>
      <c r="I38" s="24"/>
      <c r="J38" s="2"/>
    </row>
    <row r="39" spans="1:10" ht="28.9" customHeight="1">
      <c r="A39" s="24">
        <v>35</v>
      </c>
      <c r="B39" s="4" t="s">
        <v>655</v>
      </c>
      <c r="C39" s="4" t="s">
        <v>13</v>
      </c>
      <c r="D39" s="4">
        <v>6</v>
      </c>
      <c r="E39" s="4"/>
      <c r="F39" s="24"/>
      <c r="G39" s="16"/>
      <c r="H39" s="4"/>
      <c r="I39" s="24"/>
      <c r="J39" s="2"/>
    </row>
    <row r="40" spans="1:10" ht="28.9" customHeight="1">
      <c r="A40" s="24">
        <v>36</v>
      </c>
      <c r="B40" s="4" t="s">
        <v>656</v>
      </c>
      <c r="C40" s="4" t="s">
        <v>13</v>
      </c>
      <c r="D40" s="4">
        <v>6</v>
      </c>
      <c r="E40" s="4"/>
      <c r="F40" s="24"/>
      <c r="G40" s="16"/>
      <c r="H40" s="4"/>
      <c r="I40" s="24"/>
      <c r="J40" s="2"/>
    </row>
    <row r="41" spans="1:10" ht="28.9" customHeight="1">
      <c r="A41" s="24">
        <v>37</v>
      </c>
      <c r="B41" s="4" t="s">
        <v>657</v>
      </c>
      <c r="C41" s="4" t="s">
        <v>13</v>
      </c>
      <c r="D41" s="4">
        <v>4</v>
      </c>
      <c r="E41" s="4"/>
      <c r="F41" s="24"/>
      <c r="G41" s="16"/>
      <c r="H41" s="4"/>
      <c r="I41" s="24"/>
      <c r="J41" s="2"/>
    </row>
    <row r="42" spans="1:10" ht="28.9" customHeight="1">
      <c r="A42" s="24">
        <v>38</v>
      </c>
      <c r="B42" s="4" t="s">
        <v>658</v>
      </c>
      <c r="C42" s="4" t="s">
        <v>13</v>
      </c>
      <c r="D42" s="4">
        <v>2</v>
      </c>
      <c r="E42" s="4"/>
      <c r="F42" s="24"/>
      <c r="G42" s="16"/>
      <c r="H42" s="4"/>
      <c r="I42" s="24"/>
      <c r="J42" s="2"/>
    </row>
    <row r="43" spans="1:10" ht="28.9" customHeight="1">
      <c r="A43" s="24">
        <v>39</v>
      </c>
      <c r="B43" s="4" t="s">
        <v>659</v>
      </c>
      <c r="C43" s="4" t="s">
        <v>623</v>
      </c>
      <c r="D43" s="4">
        <v>5</v>
      </c>
      <c r="E43" s="4"/>
      <c r="F43" s="24"/>
      <c r="G43" s="16"/>
      <c r="H43" s="4"/>
      <c r="I43" s="24"/>
      <c r="J43" s="2"/>
    </row>
    <row r="44" spans="1:10" ht="28.9" customHeight="1">
      <c r="A44" s="24">
        <v>40</v>
      </c>
      <c r="B44" s="4" t="s">
        <v>660</v>
      </c>
      <c r="C44" s="4" t="s">
        <v>13</v>
      </c>
      <c r="D44" s="4">
        <v>2</v>
      </c>
      <c r="E44" s="4"/>
      <c r="F44" s="24"/>
      <c r="G44" s="16"/>
      <c r="H44" s="4"/>
      <c r="I44" s="24"/>
      <c r="J44" s="2"/>
    </row>
    <row r="45" spans="1:10" ht="28.9" customHeight="1">
      <c r="A45" s="24">
        <v>41</v>
      </c>
      <c r="B45" s="4" t="s">
        <v>661</v>
      </c>
      <c r="C45" s="4" t="s">
        <v>13</v>
      </c>
      <c r="D45" s="4">
        <v>5</v>
      </c>
      <c r="E45" s="4"/>
      <c r="F45" s="24"/>
      <c r="G45" s="16"/>
      <c r="H45" s="4"/>
      <c r="I45" s="24"/>
      <c r="J45" s="2"/>
    </row>
    <row r="46" spans="1:10" ht="28.9" customHeight="1">
      <c r="A46" s="24">
        <v>42</v>
      </c>
      <c r="B46" s="4" t="s">
        <v>662</v>
      </c>
      <c r="C46" s="4" t="s">
        <v>13</v>
      </c>
      <c r="D46" s="4">
        <v>5</v>
      </c>
      <c r="E46" s="4"/>
      <c r="F46" s="24"/>
      <c r="G46" s="16"/>
      <c r="H46" s="4"/>
      <c r="I46" s="24"/>
      <c r="J46" s="2"/>
    </row>
    <row r="47" spans="1:10" ht="28.9" customHeight="1">
      <c r="A47" s="24">
        <v>43</v>
      </c>
      <c r="B47" s="4" t="s">
        <v>663</v>
      </c>
      <c r="C47" s="4" t="s">
        <v>13</v>
      </c>
      <c r="D47" s="4">
        <v>5</v>
      </c>
      <c r="E47" s="4"/>
      <c r="F47" s="24"/>
      <c r="G47" s="16"/>
      <c r="H47" s="4"/>
      <c r="I47" s="24"/>
      <c r="J47" s="2"/>
    </row>
    <row r="48" spans="1:10" ht="28.9" customHeight="1">
      <c r="A48" s="24">
        <v>44</v>
      </c>
      <c r="B48" s="4" t="s">
        <v>664</v>
      </c>
      <c r="C48" s="4" t="s">
        <v>13</v>
      </c>
      <c r="D48" s="4">
        <v>10</v>
      </c>
      <c r="E48" s="4"/>
      <c r="F48" s="24"/>
      <c r="G48" s="16"/>
      <c r="H48" s="4"/>
      <c r="I48" s="24"/>
      <c r="J48" s="2"/>
    </row>
    <row r="49" spans="1:10" ht="28.9" customHeight="1">
      <c r="A49" s="24">
        <v>45</v>
      </c>
      <c r="B49" s="4" t="s">
        <v>665</v>
      </c>
      <c r="C49" s="4" t="s">
        <v>13</v>
      </c>
      <c r="D49" s="4">
        <v>2</v>
      </c>
      <c r="E49" s="4"/>
      <c r="F49" s="24"/>
      <c r="G49" s="16"/>
      <c r="H49" s="4"/>
      <c r="I49" s="24"/>
      <c r="J49" s="2"/>
    </row>
    <row r="50" spans="1:10" ht="28.9" customHeight="1">
      <c r="A50" s="24">
        <v>46</v>
      </c>
      <c r="B50" s="4" t="s">
        <v>666</v>
      </c>
      <c r="C50" s="4" t="s">
        <v>13</v>
      </c>
      <c r="D50" s="4">
        <v>2</v>
      </c>
      <c r="E50" s="4"/>
      <c r="F50" s="24"/>
      <c r="G50" s="16"/>
      <c r="H50" s="4"/>
      <c r="I50" s="24"/>
      <c r="J50" s="2"/>
    </row>
    <row r="51" spans="1:10" ht="28.9" customHeight="1">
      <c r="A51" s="24">
        <v>47</v>
      </c>
      <c r="B51" s="4" t="s">
        <v>667</v>
      </c>
      <c r="C51" s="4" t="s">
        <v>13</v>
      </c>
      <c r="D51" s="4">
        <v>2</v>
      </c>
      <c r="E51" s="4"/>
      <c r="F51" s="24"/>
      <c r="G51" s="16"/>
      <c r="H51" s="4"/>
      <c r="I51" s="24"/>
      <c r="J51" s="2"/>
    </row>
    <row r="52" spans="1:10">
      <c r="A52" s="4"/>
      <c r="B52" s="4" t="s">
        <v>71</v>
      </c>
      <c r="C52" s="4"/>
      <c r="D52" s="4"/>
      <c r="E52" s="4"/>
      <c r="F52" s="19">
        <f>SUM(F7:F51)</f>
        <v>0</v>
      </c>
      <c r="G52" s="19"/>
      <c r="H52" s="19"/>
      <c r="I52" s="19">
        <f>SUM(I7:I51)</f>
        <v>0</v>
      </c>
      <c r="J52" s="2"/>
    </row>
    <row r="55" spans="1:10" s="50" customFormat="1" ht="12.75" customHeight="1">
      <c r="B55" s="50" t="s">
        <v>72</v>
      </c>
      <c r="H55" s="50" t="s">
        <v>73</v>
      </c>
    </row>
    <row r="56" spans="1:10" s="50" customFormat="1">
      <c r="B56" s="50" t="s">
        <v>74</v>
      </c>
      <c r="H56" s="52" t="s">
        <v>75</v>
      </c>
      <c r="I56" s="52"/>
    </row>
    <row r="61" spans="1:10" ht="14.25" customHeight="1">
      <c r="B61" s="52" t="s">
        <v>668</v>
      </c>
      <c r="C61" s="52"/>
      <c r="D61" s="52"/>
      <c r="E61" s="52"/>
      <c r="F61" s="52"/>
      <c r="G61" s="52"/>
      <c r="H61" s="52"/>
      <c r="I61" s="52"/>
    </row>
    <row r="62" spans="1:10">
      <c r="B62" s="52"/>
      <c r="C62" s="52"/>
      <c r="D62" s="52"/>
      <c r="E62" s="52"/>
      <c r="F62" s="52"/>
      <c r="G62" s="52"/>
      <c r="H62" s="52"/>
      <c r="I62" s="52"/>
    </row>
    <row r="63" spans="1:10">
      <c r="B63" s="52"/>
      <c r="C63" s="52"/>
      <c r="D63" s="52"/>
      <c r="E63" s="52"/>
      <c r="F63" s="52"/>
      <c r="G63" s="52"/>
      <c r="H63" s="52"/>
      <c r="I63" s="52"/>
    </row>
    <row r="64" spans="1:10">
      <c r="B64" s="52"/>
      <c r="C64" s="52"/>
      <c r="D64" s="52"/>
      <c r="E64" s="52"/>
      <c r="F64" s="52"/>
      <c r="G64" s="52"/>
      <c r="H64" s="52"/>
      <c r="I64" s="52"/>
    </row>
    <row r="65" spans="2:9" ht="156" customHeight="1">
      <c r="B65" s="52"/>
      <c r="C65" s="52"/>
      <c r="D65" s="52"/>
      <c r="E65" s="52"/>
      <c r="F65" s="52"/>
      <c r="G65" s="52"/>
      <c r="H65" s="52"/>
      <c r="I65" s="52"/>
    </row>
    <row r="68" spans="2:9">
      <c r="B68" t="s">
        <v>72</v>
      </c>
      <c r="H68" t="s">
        <v>73</v>
      </c>
    </row>
    <row r="69" spans="2:9">
      <c r="B69" t="s">
        <v>74</v>
      </c>
      <c r="H69" t="s">
        <v>75</v>
      </c>
    </row>
  </sheetData>
  <mergeCells count="2">
    <mergeCell ref="B61:I65"/>
    <mergeCell ref="H56:I56"/>
  </mergeCells>
  <pageMargins left="0.78749999999999998" right="0.78749999999999998" top="1.05277777777778" bottom="1.05277777777778" header="0.78749999999999998" footer="0.78749999999999998"/>
  <pageSetup paperSize="9" scale="54" orientation="portrait" horizontalDpi="300" verticalDpi="300"/>
  <headerFooter>
    <oddHeader>&amp;C&amp;"Times New Roman,Normalny"&amp;12&amp;A</oddHeader>
    <oddFooter>&amp;C&amp;"Times New Roman,Normalny"&amp;12Strona &amp;P</oddFooter>
  </headerFooter>
  <rowBreaks count="2" manualBreakCount="2">
    <brk id="7" max="16383" man="1"/>
    <brk id="52" max="1638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2"/>
  <sheetViews>
    <sheetView zoomScaleNormal="100" workbookViewId="0">
      <selection activeCell="J4" sqref="J4"/>
    </sheetView>
  </sheetViews>
  <sheetFormatPr defaultColWidth="10.7109375" defaultRowHeight="15"/>
  <cols>
    <col min="1" max="1" width="4" customWidth="1"/>
    <col min="2" max="2" width="52.42578125" customWidth="1"/>
    <col min="3" max="3" width="10" customWidth="1"/>
    <col min="4" max="4" width="6.7109375" customWidth="1"/>
    <col min="5" max="5" width="12" customWidth="1"/>
    <col min="6" max="6" width="13.42578125" customWidth="1"/>
    <col min="7" max="7" width="7" customWidth="1"/>
    <col min="8" max="8" width="12.140625" customWidth="1"/>
    <col min="9" max="9" width="10.140625" customWidth="1"/>
  </cols>
  <sheetData>
    <row r="1" spans="1:12" s="49" customFormat="1">
      <c r="B1" s="49" t="s">
        <v>1304</v>
      </c>
    </row>
    <row r="2" spans="1:12" s="49" customFormat="1">
      <c r="B2" s="49" t="s">
        <v>0</v>
      </c>
    </row>
    <row r="3" spans="1:12">
      <c r="B3" t="s">
        <v>669</v>
      </c>
    </row>
    <row r="4" spans="1:12" ht="90">
      <c r="A4" s="6" t="s">
        <v>2</v>
      </c>
      <c r="B4" s="6" t="s">
        <v>3</v>
      </c>
      <c r="C4" s="6" t="s">
        <v>4</v>
      </c>
      <c r="D4" s="6" t="s">
        <v>5</v>
      </c>
      <c r="E4" s="6" t="s">
        <v>6</v>
      </c>
      <c r="F4" s="6" t="s">
        <v>7</v>
      </c>
      <c r="G4" s="6" t="s">
        <v>8</v>
      </c>
      <c r="H4" s="6" t="s">
        <v>9</v>
      </c>
      <c r="I4" s="6" t="s">
        <v>10</v>
      </c>
      <c r="J4" s="6" t="s">
        <v>725</v>
      </c>
      <c r="K4" s="4"/>
      <c r="L4" s="4"/>
    </row>
    <row r="5" spans="1:12" ht="31.5" customHeight="1">
      <c r="A5" s="4">
        <v>1</v>
      </c>
      <c r="B5" s="4" t="s">
        <v>670</v>
      </c>
      <c r="C5" s="4" t="s">
        <v>13</v>
      </c>
      <c r="D5" s="4">
        <v>20</v>
      </c>
      <c r="E5" s="4"/>
      <c r="F5" s="4"/>
      <c r="G5" s="16"/>
      <c r="H5" s="4"/>
      <c r="I5" s="4"/>
      <c r="J5" s="4"/>
      <c r="K5" s="4"/>
      <c r="L5" s="4"/>
    </row>
    <row r="6" spans="1:12">
      <c r="A6" s="4"/>
      <c r="B6" s="4" t="s">
        <v>71</v>
      </c>
      <c r="C6" s="4"/>
      <c r="D6" s="4"/>
      <c r="E6" s="4"/>
      <c r="F6" s="19">
        <f>SUM(F5:F5)</f>
        <v>0</v>
      </c>
      <c r="G6" s="19"/>
      <c r="H6" s="19"/>
      <c r="I6" s="19">
        <f>SUM(I5:I5)</f>
        <v>0</v>
      </c>
      <c r="J6" s="4"/>
      <c r="K6" s="4"/>
      <c r="L6" s="4"/>
    </row>
    <row r="11" spans="1:12">
      <c r="B11" t="s">
        <v>72</v>
      </c>
      <c r="H11" t="s">
        <v>73</v>
      </c>
    </row>
    <row r="12" spans="1:12">
      <c r="B12" t="s">
        <v>74</v>
      </c>
      <c r="H12" t="s">
        <v>75</v>
      </c>
    </row>
  </sheetData>
  <pageMargins left="0.78749999999999998" right="0.78749999999999998" top="1.05277777777778" bottom="1.05277777777778" header="0.78749999999999998" footer="0.78749999999999998"/>
  <pageSetup paperSize="9" scale="65" orientation="portrait" horizontalDpi="300" verticalDpi="300"/>
  <headerFooter>
    <oddHeader>&amp;C&amp;"Times New Roman,Normalny"&amp;12&amp;A</oddHeader>
    <oddFooter>&amp;C&amp;"Times New Roman,Normalny"&amp;12Strona &amp;P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2"/>
  <sheetViews>
    <sheetView zoomScaleNormal="100" workbookViewId="0">
      <selection activeCell="J6" sqref="J6"/>
    </sheetView>
  </sheetViews>
  <sheetFormatPr defaultColWidth="10.28515625" defaultRowHeight="15"/>
  <cols>
    <col min="1" max="1" width="4.7109375" customWidth="1"/>
    <col min="2" max="2" width="59.7109375" customWidth="1"/>
  </cols>
  <sheetData>
    <row r="2" spans="1:10" s="49" customFormat="1">
      <c r="B2" s="49" t="s">
        <v>1304</v>
      </c>
    </row>
    <row r="3" spans="1:10" s="49" customFormat="1">
      <c r="B3" s="49" t="s">
        <v>0</v>
      </c>
    </row>
    <row r="5" spans="1:10">
      <c r="A5" t="s">
        <v>671</v>
      </c>
    </row>
    <row r="6" spans="1:10" ht="90">
      <c r="A6" s="6" t="s">
        <v>2</v>
      </c>
      <c r="B6" s="6" t="s">
        <v>3</v>
      </c>
      <c r="C6" s="6" t="s">
        <v>4</v>
      </c>
      <c r="D6" s="6" t="s">
        <v>5</v>
      </c>
      <c r="E6" s="6" t="s">
        <v>6</v>
      </c>
      <c r="F6" s="6" t="s">
        <v>7</v>
      </c>
      <c r="G6" s="6" t="s">
        <v>8</v>
      </c>
      <c r="H6" s="6" t="s">
        <v>9</v>
      </c>
      <c r="I6" s="6" t="s">
        <v>10</v>
      </c>
      <c r="J6" s="6" t="s">
        <v>725</v>
      </c>
    </row>
    <row r="7" spans="1:10" ht="150">
      <c r="A7" s="4">
        <v>1</v>
      </c>
      <c r="B7" s="4" t="s">
        <v>672</v>
      </c>
      <c r="C7" s="4" t="s">
        <v>13</v>
      </c>
      <c r="D7" s="4">
        <v>1200</v>
      </c>
      <c r="E7" s="4"/>
      <c r="F7" s="4"/>
      <c r="G7" s="16"/>
      <c r="H7" s="4"/>
      <c r="I7" s="4"/>
      <c r="J7" s="4"/>
    </row>
    <row r="8" spans="1:10">
      <c r="A8" s="4"/>
      <c r="B8" s="4" t="s">
        <v>71</v>
      </c>
      <c r="C8" s="4"/>
      <c r="D8" s="4"/>
      <c r="E8" s="4"/>
      <c r="F8" s="19">
        <f>SUM(F7:F7)</f>
        <v>0</v>
      </c>
      <c r="G8" s="19"/>
      <c r="H8" s="19"/>
      <c r="I8" s="19">
        <f>SUM(I7:I7)</f>
        <v>0</v>
      </c>
      <c r="J8" s="4"/>
    </row>
    <row r="11" spans="1:10">
      <c r="B11" t="s">
        <v>72</v>
      </c>
      <c r="H11" t="s">
        <v>73</v>
      </c>
    </row>
    <row r="12" spans="1:10">
      <c r="B12" t="s">
        <v>74</v>
      </c>
      <c r="I12"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9"/>
  <sheetViews>
    <sheetView zoomScaleNormal="100" workbookViewId="0">
      <selection activeCell="J4" sqref="J4"/>
    </sheetView>
  </sheetViews>
  <sheetFormatPr defaultColWidth="10.28515625" defaultRowHeight="15"/>
  <cols>
    <col min="1" max="1" width="3.7109375" customWidth="1"/>
    <col min="2" max="2" width="51.7109375" customWidth="1"/>
    <col min="4" max="4" width="7.5703125" customWidth="1"/>
    <col min="7" max="7" width="6.5703125" customWidth="1"/>
  </cols>
  <sheetData>
    <row r="1" spans="1:11" s="49" customFormat="1">
      <c r="B1" s="49" t="s">
        <v>1304</v>
      </c>
    </row>
    <row r="2" spans="1:11" s="49" customFormat="1">
      <c r="B2" s="49" t="s">
        <v>0</v>
      </c>
    </row>
    <row r="3" spans="1:11">
      <c r="A3" t="s">
        <v>673</v>
      </c>
    </row>
    <row r="4" spans="1:11" ht="90">
      <c r="A4" s="6" t="s">
        <v>2</v>
      </c>
      <c r="B4" s="6" t="s">
        <v>3</v>
      </c>
      <c r="C4" s="6" t="s">
        <v>4</v>
      </c>
      <c r="D4" s="6" t="s">
        <v>5</v>
      </c>
      <c r="E4" s="6" t="s">
        <v>431</v>
      </c>
      <c r="F4" s="6" t="s">
        <v>432</v>
      </c>
      <c r="G4" s="6" t="s">
        <v>8</v>
      </c>
      <c r="H4" s="6" t="s">
        <v>433</v>
      </c>
      <c r="I4" s="6" t="s">
        <v>434</v>
      </c>
      <c r="J4" s="6" t="s">
        <v>725</v>
      </c>
      <c r="K4" s="4"/>
    </row>
    <row r="5" spans="1:11" ht="105">
      <c r="A5" s="4">
        <v>1</v>
      </c>
      <c r="B5" s="4" t="s">
        <v>674</v>
      </c>
      <c r="C5" s="4" t="s">
        <v>675</v>
      </c>
      <c r="D5" s="4">
        <v>30</v>
      </c>
      <c r="E5" s="4"/>
      <c r="F5" s="4"/>
      <c r="G5" s="4"/>
      <c r="H5" s="4"/>
      <c r="I5" s="4"/>
      <c r="J5" s="4"/>
      <c r="K5" s="4"/>
    </row>
    <row r="6" spans="1:11">
      <c r="A6" s="4"/>
      <c r="B6" s="4" t="s">
        <v>71</v>
      </c>
      <c r="C6" s="4"/>
      <c r="D6" s="4"/>
      <c r="E6" s="4"/>
      <c r="F6" s="19">
        <f>SUM(F5)</f>
        <v>0</v>
      </c>
      <c r="G6" s="19"/>
      <c r="H6" s="19"/>
      <c r="I6" s="19">
        <f>SUM(I5)</f>
        <v>0</v>
      </c>
      <c r="J6" s="4"/>
      <c r="K6" s="4"/>
    </row>
    <row r="8" spans="1:11">
      <c r="B8" t="s">
        <v>72</v>
      </c>
      <c r="G8" t="s">
        <v>73</v>
      </c>
    </row>
    <row r="9" spans="1:11">
      <c r="B9" t="s">
        <v>74</v>
      </c>
      <c r="G9" t="s">
        <v>75</v>
      </c>
    </row>
  </sheetData>
  <pageMargins left="0.78749999999999998" right="0.78749999999999998" top="1.05277777777778" bottom="1.05277777777778" header="0.78749999999999998" footer="0.78749999999999998"/>
  <pageSetup paperSize="9" scale="52" orientation="portrait" horizontalDpi="300" verticalDpi="300"/>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0"/>
  <sheetViews>
    <sheetView zoomScaleNormal="100" workbookViewId="0">
      <selection activeCell="J4" sqref="J4"/>
    </sheetView>
  </sheetViews>
  <sheetFormatPr defaultColWidth="10.28515625" defaultRowHeight="15"/>
  <cols>
    <col min="1" max="1" width="4" customWidth="1"/>
    <col min="2" max="2" width="60.42578125" customWidth="1"/>
    <col min="7" max="7" width="7.5703125" customWidth="1"/>
  </cols>
  <sheetData>
    <row r="1" spans="1:12" s="49" customFormat="1">
      <c r="B1" s="49" t="s">
        <v>1304</v>
      </c>
    </row>
    <row r="2" spans="1:12" s="49" customFormat="1">
      <c r="B2" s="49" t="s">
        <v>0</v>
      </c>
    </row>
    <row r="3" spans="1:12">
      <c r="A3" t="s">
        <v>676</v>
      </c>
    </row>
    <row r="4" spans="1:12" ht="90">
      <c r="A4" s="6" t="s">
        <v>2</v>
      </c>
      <c r="B4" s="6" t="s">
        <v>3</v>
      </c>
      <c r="C4" s="6" t="s">
        <v>4</v>
      </c>
      <c r="D4" s="6" t="s">
        <v>5</v>
      </c>
      <c r="E4" s="6" t="s">
        <v>431</v>
      </c>
      <c r="F4" s="6" t="s">
        <v>432</v>
      </c>
      <c r="G4" s="6" t="s">
        <v>8</v>
      </c>
      <c r="H4" s="6" t="s">
        <v>433</v>
      </c>
      <c r="I4" s="6" t="s">
        <v>434</v>
      </c>
      <c r="J4" s="6" t="s">
        <v>725</v>
      </c>
      <c r="K4" s="4"/>
      <c r="L4" s="4"/>
    </row>
    <row r="5" spans="1:12" ht="184.15" customHeight="1">
      <c r="A5" s="4">
        <v>1</v>
      </c>
      <c r="B5" s="4" t="s">
        <v>677</v>
      </c>
      <c r="C5" s="4" t="s">
        <v>293</v>
      </c>
      <c r="D5" s="4">
        <v>20</v>
      </c>
      <c r="E5" s="4"/>
      <c r="F5" s="4"/>
      <c r="G5" s="16"/>
      <c r="H5" s="4"/>
      <c r="I5" s="4"/>
      <c r="J5" s="4"/>
      <c r="K5" s="4"/>
      <c r="L5" s="4"/>
    </row>
    <row r="6" spans="1:12">
      <c r="A6" s="4"/>
      <c r="B6" s="4" t="s">
        <v>98</v>
      </c>
      <c r="C6" s="4"/>
      <c r="D6" s="4"/>
      <c r="E6" s="4"/>
      <c r="F6" s="19">
        <f>SUM(F5)</f>
        <v>0</v>
      </c>
      <c r="G6" s="19"/>
      <c r="H6" s="19"/>
      <c r="I6" s="19">
        <f>SUM(I5)</f>
        <v>0</v>
      </c>
      <c r="J6" s="4"/>
      <c r="K6" s="4"/>
      <c r="L6" s="4"/>
    </row>
    <row r="9" spans="1:12">
      <c r="B9" t="s">
        <v>72</v>
      </c>
      <c r="G9" t="s">
        <v>73</v>
      </c>
    </row>
    <row r="10" spans="1:12">
      <c r="B10" t="s">
        <v>74</v>
      </c>
      <c r="G10" t="s">
        <v>75</v>
      </c>
    </row>
  </sheetData>
  <pageMargins left="0.78749999999999998" right="0.78749999999999998" top="1.05277777777778" bottom="1.05277777777778" header="0.78749999999999998" footer="0.78749999999999998"/>
  <pageSetup paperSize="9" scale="60" orientation="portrait" horizontalDpi="300" verticalDpi="300"/>
  <headerFooter>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1"/>
  <sheetViews>
    <sheetView zoomScaleNormal="100" workbookViewId="0">
      <selection activeCell="J4" sqref="J4"/>
    </sheetView>
  </sheetViews>
  <sheetFormatPr defaultColWidth="10.28515625" defaultRowHeight="15"/>
  <cols>
    <col min="1" max="1" width="3.7109375" customWidth="1"/>
    <col min="2" max="2" width="52.140625" customWidth="1"/>
    <col min="4" max="4" width="6.42578125" customWidth="1"/>
    <col min="6" max="6" width="12.140625" customWidth="1"/>
    <col min="7" max="7" width="7" customWidth="1"/>
    <col min="9" max="9" width="12.140625" customWidth="1"/>
  </cols>
  <sheetData>
    <row r="1" spans="1:12" s="49" customFormat="1">
      <c r="B1" s="49" t="s">
        <v>1304</v>
      </c>
    </row>
    <row r="2" spans="1:12" s="49" customFormat="1">
      <c r="B2" s="49" t="s">
        <v>0</v>
      </c>
    </row>
    <row r="3" spans="1:12">
      <c r="A3" t="s">
        <v>678</v>
      </c>
    </row>
    <row r="4" spans="1:12" ht="90">
      <c r="A4" s="6" t="s">
        <v>2</v>
      </c>
      <c r="B4" s="6" t="s">
        <v>3</v>
      </c>
      <c r="C4" s="6" t="s">
        <v>4</v>
      </c>
      <c r="D4" s="6" t="s">
        <v>5</v>
      </c>
      <c r="E4" s="6" t="s">
        <v>431</v>
      </c>
      <c r="F4" s="6" t="s">
        <v>432</v>
      </c>
      <c r="G4" s="6" t="s">
        <v>8</v>
      </c>
      <c r="H4" s="6" t="s">
        <v>433</v>
      </c>
      <c r="I4" s="6" t="s">
        <v>434</v>
      </c>
      <c r="J4" s="6" t="s">
        <v>725</v>
      </c>
      <c r="K4" s="4"/>
      <c r="L4" s="4"/>
    </row>
    <row r="5" spans="1:12" ht="137.1" customHeight="1">
      <c r="A5" s="4">
        <v>1</v>
      </c>
      <c r="B5" s="4" t="s">
        <v>679</v>
      </c>
      <c r="C5" s="4" t="s">
        <v>13</v>
      </c>
      <c r="D5" s="4">
        <v>6000</v>
      </c>
      <c r="E5" s="4"/>
      <c r="F5" s="4"/>
      <c r="G5" s="16"/>
      <c r="H5" s="4"/>
      <c r="I5" s="4"/>
      <c r="J5" s="4"/>
      <c r="K5" s="4"/>
      <c r="L5" s="4"/>
    </row>
    <row r="6" spans="1:12" ht="30">
      <c r="A6" s="4">
        <v>2</v>
      </c>
      <c r="B6" s="4" t="s">
        <v>680</v>
      </c>
      <c r="C6" s="4" t="s">
        <v>13</v>
      </c>
      <c r="D6" s="4">
        <v>6500</v>
      </c>
      <c r="E6" s="4"/>
      <c r="F6" s="4"/>
      <c r="G6" s="16"/>
      <c r="H6" s="4"/>
      <c r="I6" s="24"/>
      <c r="J6" s="4"/>
      <c r="K6" s="4"/>
      <c r="L6" s="4"/>
    </row>
    <row r="7" spans="1:12">
      <c r="A7" s="4"/>
      <c r="B7" s="4" t="s">
        <v>98</v>
      </c>
      <c r="C7" s="4"/>
      <c r="D7" s="4"/>
      <c r="E7" s="4"/>
      <c r="F7" s="19">
        <f>SUM(F5:F6)</f>
        <v>0</v>
      </c>
      <c r="G7" s="19"/>
      <c r="H7" s="19"/>
      <c r="I7" s="19">
        <f>SUM(I5:I6)</f>
        <v>0</v>
      </c>
      <c r="J7" s="19"/>
      <c r="K7" s="4"/>
      <c r="L7" s="4"/>
    </row>
    <row r="10" spans="1:12">
      <c r="B10" t="s">
        <v>72</v>
      </c>
      <c r="G10" t="s">
        <v>73</v>
      </c>
    </row>
    <row r="11" spans="1:12">
      <c r="B11" t="s">
        <v>74</v>
      </c>
      <c r="G11" t="s">
        <v>75</v>
      </c>
    </row>
  </sheetData>
  <pageMargins left="0.78749999999999998" right="0.78749999999999998" top="1.05277777777778" bottom="1.05277777777778" header="0.78749999999999998" footer="0.78749999999999998"/>
  <pageSetup paperSize="9" scale="56" orientation="portrait" horizontalDpi="300" verticalDpi="300"/>
  <headerFooter>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3"/>
  <sheetViews>
    <sheetView zoomScaleNormal="100" workbookViewId="0">
      <selection activeCell="J4" sqref="J4"/>
    </sheetView>
  </sheetViews>
  <sheetFormatPr defaultColWidth="11.140625" defaultRowHeight="15"/>
  <cols>
    <col min="1" max="1" width="4" customWidth="1"/>
    <col min="2" max="2" width="61" customWidth="1"/>
    <col min="3" max="3" width="10.42578125" customWidth="1"/>
    <col min="4" max="4" width="7.85546875" customWidth="1"/>
    <col min="5" max="5" width="12.5703125" customWidth="1"/>
    <col min="6" max="6" width="12.7109375" customWidth="1"/>
    <col min="7" max="7" width="5.5703125" customWidth="1"/>
    <col min="8" max="8" width="12.140625" customWidth="1"/>
  </cols>
  <sheetData>
    <row r="1" spans="1:12" s="49" customFormat="1">
      <c r="B1" s="49" t="s">
        <v>1304</v>
      </c>
    </row>
    <row r="2" spans="1:12" s="49" customFormat="1">
      <c r="B2" s="49" t="s">
        <v>0</v>
      </c>
    </row>
    <row r="3" spans="1:12" ht="12.6" customHeight="1">
      <c r="A3" t="s">
        <v>681</v>
      </c>
    </row>
    <row r="4" spans="1:12" ht="75">
      <c r="A4" s="6" t="s">
        <v>2</v>
      </c>
      <c r="B4" s="6" t="s">
        <v>3</v>
      </c>
      <c r="C4" s="6" t="s">
        <v>4</v>
      </c>
      <c r="D4" s="6" t="s">
        <v>5</v>
      </c>
      <c r="E4" s="6" t="s">
        <v>6</v>
      </c>
      <c r="F4" s="6" t="s">
        <v>7</v>
      </c>
      <c r="G4" s="6" t="s">
        <v>8</v>
      </c>
      <c r="H4" s="6" t="s">
        <v>9</v>
      </c>
      <c r="I4" s="6" t="s">
        <v>10</v>
      </c>
      <c r="J4" s="6" t="s">
        <v>725</v>
      </c>
      <c r="K4" s="4"/>
      <c r="L4" s="4"/>
    </row>
    <row r="5" spans="1:12" ht="173.25" customHeight="1">
      <c r="A5" s="4">
        <v>1</v>
      </c>
      <c r="B5" s="26" t="s">
        <v>682</v>
      </c>
      <c r="C5" s="4" t="s">
        <v>13</v>
      </c>
      <c r="D5" s="4">
        <v>2</v>
      </c>
      <c r="E5" s="4"/>
      <c r="F5" s="4"/>
      <c r="G5" s="16"/>
      <c r="H5" s="4"/>
      <c r="I5" s="4"/>
      <c r="J5" s="4"/>
      <c r="K5" s="4"/>
      <c r="L5" s="4"/>
    </row>
    <row r="6" spans="1:12" ht="185.1" customHeight="1">
      <c r="A6" s="4">
        <v>2</v>
      </c>
      <c r="B6" s="26" t="s">
        <v>683</v>
      </c>
      <c r="C6" s="4" t="s">
        <v>13</v>
      </c>
      <c r="D6" s="4">
        <v>2</v>
      </c>
      <c r="E6" s="4"/>
      <c r="F6" s="4"/>
      <c r="G6" s="16"/>
      <c r="H6" s="4"/>
      <c r="I6" s="24"/>
      <c r="J6" s="4"/>
      <c r="K6" s="4"/>
      <c r="L6" s="4"/>
    </row>
    <row r="7" spans="1:12">
      <c r="A7" s="4"/>
      <c r="B7" s="4" t="s">
        <v>71</v>
      </c>
      <c r="C7" s="4"/>
      <c r="D7" s="4"/>
      <c r="E7" s="4"/>
      <c r="F7" s="19">
        <f>SUM(F5:F6)</f>
        <v>0</v>
      </c>
      <c r="G7" s="19"/>
      <c r="H7" s="19"/>
      <c r="I7" s="19">
        <f>SUM(I5:I6)</f>
        <v>0</v>
      </c>
      <c r="J7" s="4"/>
      <c r="K7" s="4"/>
      <c r="L7" s="4"/>
    </row>
    <row r="12" spans="1:12">
      <c r="B12" t="s">
        <v>72</v>
      </c>
      <c r="H12" t="s">
        <v>73</v>
      </c>
    </row>
    <row r="13" spans="1:12">
      <c r="B13" t="s">
        <v>74</v>
      </c>
      <c r="H13" t="s">
        <v>75</v>
      </c>
    </row>
  </sheetData>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L10"/>
  <sheetViews>
    <sheetView zoomScaleNormal="100" workbookViewId="0">
      <selection activeCell="J5" sqref="J5"/>
    </sheetView>
  </sheetViews>
  <sheetFormatPr defaultColWidth="10.28515625" defaultRowHeight="15"/>
  <cols>
    <col min="1" max="1" width="4.28515625" customWidth="1"/>
    <col min="2" max="2" width="68" customWidth="1"/>
    <col min="4" max="4" width="6.7109375" customWidth="1"/>
    <col min="6" max="6" width="10.85546875" bestFit="1" customWidth="1"/>
    <col min="7" max="7" width="6.5703125" customWidth="1"/>
    <col min="9" max="9" width="10.85546875" bestFit="1" customWidth="1"/>
  </cols>
  <sheetData>
    <row r="2" spans="1:12" s="49" customFormat="1">
      <c r="B2" s="49" t="s">
        <v>1304</v>
      </c>
    </row>
    <row r="3" spans="1:12" s="49" customFormat="1">
      <c r="B3" s="49" t="s">
        <v>0</v>
      </c>
    </row>
    <row r="4" spans="1:12" ht="14.65" customHeight="1">
      <c r="B4" s="52" t="s">
        <v>684</v>
      </c>
      <c r="C4" s="52"/>
      <c r="D4" s="52"/>
      <c r="E4" s="52"/>
      <c r="F4" s="52"/>
    </row>
    <row r="5" spans="1:12" ht="90">
      <c r="A5" s="6" t="s">
        <v>2</v>
      </c>
      <c r="B5" s="6" t="s">
        <v>3</v>
      </c>
      <c r="C5" s="6" t="s">
        <v>4</v>
      </c>
      <c r="D5" s="6" t="s">
        <v>5</v>
      </c>
      <c r="E5" s="6" t="s">
        <v>431</v>
      </c>
      <c r="F5" s="6" t="s">
        <v>432</v>
      </c>
      <c r="G5" s="6" t="s">
        <v>8</v>
      </c>
      <c r="H5" s="6" t="s">
        <v>433</v>
      </c>
      <c r="I5" s="6" t="s">
        <v>434</v>
      </c>
      <c r="J5" s="6" t="s">
        <v>725</v>
      </c>
      <c r="K5" s="4"/>
      <c r="L5" s="4"/>
    </row>
    <row r="6" spans="1:12" ht="151.35" customHeight="1">
      <c r="A6" s="4">
        <v>1</v>
      </c>
      <c r="B6" s="26" t="s">
        <v>685</v>
      </c>
      <c r="C6" s="4" t="s">
        <v>13</v>
      </c>
      <c r="D6" s="4">
        <v>70</v>
      </c>
      <c r="E6" s="4"/>
      <c r="F6" s="4"/>
      <c r="G6" s="16"/>
      <c r="H6" s="4"/>
      <c r="I6" s="4"/>
      <c r="J6" s="4"/>
      <c r="K6" s="4"/>
      <c r="L6" s="4"/>
    </row>
    <row r="7" spans="1:12">
      <c r="A7" s="4"/>
      <c r="B7" s="4" t="s">
        <v>98</v>
      </c>
      <c r="C7" s="4"/>
      <c r="D7" s="4"/>
      <c r="E7" s="4"/>
      <c r="F7" s="19">
        <f>SUM(F6)</f>
        <v>0</v>
      </c>
      <c r="G7" s="19"/>
      <c r="H7" s="19"/>
      <c r="I7" s="19">
        <f>SUM(I6)</f>
        <v>0</v>
      </c>
      <c r="J7" s="4"/>
      <c r="K7" s="4"/>
      <c r="L7" s="4"/>
    </row>
    <row r="9" spans="1:12">
      <c r="B9" t="s">
        <v>72</v>
      </c>
      <c r="G9" t="s">
        <v>73</v>
      </c>
    </row>
    <row r="10" spans="1:12">
      <c r="B10" t="s">
        <v>74</v>
      </c>
      <c r="G10" t="s">
        <v>75</v>
      </c>
    </row>
  </sheetData>
  <mergeCells count="1">
    <mergeCell ref="B4:F4"/>
  </mergeCells>
  <pageMargins left="0.78749999999999998" right="0.78749999999999998" top="1.05277777777778" bottom="1.05277777777778" header="0.78749999999999998" footer="0.78749999999999998"/>
  <pageSetup paperSize="9" scale="55" orientation="portrait" horizontalDpi="300" verticalDpi="300"/>
  <headerFooter>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39"/>
  <sheetViews>
    <sheetView topLeftCell="A16" zoomScaleNormal="100" workbookViewId="0">
      <selection activeCell="J5" sqref="J5"/>
    </sheetView>
  </sheetViews>
  <sheetFormatPr defaultColWidth="10.28515625" defaultRowHeight="15"/>
  <cols>
    <col min="1" max="1" width="3.7109375" customWidth="1"/>
    <col min="2" max="2" width="65.5703125" customWidth="1"/>
    <col min="6" max="6" width="10.85546875" bestFit="1" customWidth="1"/>
    <col min="9" max="9" width="12.42578125" customWidth="1"/>
  </cols>
  <sheetData>
    <row r="2" spans="1:11" s="49" customFormat="1">
      <c r="B2" s="49" t="s">
        <v>1304</v>
      </c>
    </row>
    <row r="3" spans="1:11" s="49" customFormat="1">
      <c r="B3" s="49" t="s">
        <v>0</v>
      </c>
    </row>
    <row r="4" spans="1:11">
      <c r="A4" t="s">
        <v>686</v>
      </c>
    </row>
    <row r="5" spans="1:11" ht="90">
      <c r="A5" s="6" t="s">
        <v>2</v>
      </c>
      <c r="B5" s="6" t="s">
        <v>3</v>
      </c>
      <c r="C5" s="6" t="s">
        <v>4</v>
      </c>
      <c r="D5" s="6" t="s">
        <v>5</v>
      </c>
      <c r="E5" s="6" t="s">
        <v>431</v>
      </c>
      <c r="F5" s="6" t="s">
        <v>432</v>
      </c>
      <c r="G5" s="6" t="s">
        <v>8</v>
      </c>
      <c r="H5" s="6" t="s">
        <v>433</v>
      </c>
      <c r="I5" s="6" t="s">
        <v>434</v>
      </c>
      <c r="J5" s="6" t="s">
        <v>725</v>
      </c>
      <c r="K5" s="4"/>
    </row>
    <row r="6" spans="1:11" ht="36.6" customHeight="1">
      <c r="A6" s="4">
        <v>1</v>
      </c>
      <c r="B6" s="4" t="s">
        <v>687</v>
      </c>
      <c r="C6" s="4" t="s">
        <v>13</v>
      </c>
      <c r="D6" s="4">
        <v>3</v>
      </c>
      <c r="E6" s="4"/>
      <c r="F6" s="4"/>
      <c r="G6" s="16"/>
      <c r="H6" s="4"/>
      <c r="I6" s="4"/>
      <c r="J6" s="4"/>
      <c r="K6" s="4"/>
    </row>
    <row r="7" spans="1:11" ht="30">
      <c r="A7" s="4">
        <v>2</v>
      </c>
      <c r="B7" s="4" t="s">
        <v>688</v>
      </c>
      <c r="C7" s="4" t="s">
        <v>13</v>
      </c>
      <c r="D7" s="4">
        <v>10</v>
      </c>
      <c r="E7" s="4"/>
      <c r="F7" s="39"/>
      <c r="G7" s="16"/>
      <c r="H7" s="4"/>
      <c r="I7" s="39"/>
      <c r="J7" s="4"/>
      <c r="K7" s="4"/>
    </row>
    <row r="8" spans="1:11" ht="30">
      <c r="A8" s="24">
        <v>3</v>
      </c>
      <c r="B8" s="4" t="s">
        <v>689</v>
      </c>
      <c r="C8" s="4" t="s">
        <v>13</v>
      </c>
      <c r="D8" s="4">
        <v>5</v>
      </c>
      <c r="E8" s="4"/>
      <c r="F8" s="39"/>
      <c r="G8" s="16"/>
      <c r="H8" s="4"/>
      <c r="I8" s="39"/>
      <c r="J8" s="4"/>
      <c r="K8" s="4"/>
    </row>
    <row r="9" spans="1:11" ht="45">
      <c r="A9" s="24">
        <v>4</v>
      </c>
      <c r="B9" s="4" t="s">
        <v>690</v>
      </c>
      <c r="C9" s="4" t="s">
        <v>13</v>
      </c>
      <c r="D9" s="4">
        <v>4</v>
      </c>
      <c r="E9" s="4"/>
      <c r="F9" s="39"/>
      <c r="G9" s="16"/>
      <c r="H9" s="4"/>
      <c r="I9" s="39"/>
      <c r="J9" s="4"/>
      <c r="K9" s="4"/>
    </row>
    <row r="10" spans="1:11" ht="210">
      <c r="A10" s="24">
        <v>5</v>
      </c>
      <c r="B10" s="4" t="s">
        <v>691</v>
      </c>
      <c r="C10" s="4" t="s">
        <v>13</v>
      </c>
      <c r="D10" s="4">
        <v>2</v>
      </c>
      <c r="E10" s="4"/>
      <c r="F10" s="39"/>
      <c r="G10" s="16"/>
      <c r="H10" s="4"/>
      <c r="I10" s="39"/>
      <c r="J10" s="4"/>
      <c r="K10" s="4"/>
    </row>
    <row r="11" spans="1:11" ht="180">
      <c r="A11" s="24">
        <v>6</v>
      </c>
      <c r="B11" s="4" t="s">
        <v>692</v>
      </c>
      <c r="C11" s="4" t="s">
        <v>13</v>
      </c>
      <c r="D11" s="4">
        <v>2</v>
      </c>
      <c r="E11" s="4"/>
      <c r="F11" s="39"/>
      <c r="G11" s="16"/>
      <c r="H11" s="4"/>
      <c r="I11" s="39"/>
      <c r="J11" s="4"/>
      <c r="K11" s="4"/>
    </row>
    <row r="12" spans="1:11" ht="210">
      <c r="A12" s="24">
        <v>7</v>
      </c>
      <c r="B12" s="4" t="s">
        <v>693</v>
      </c>
      <c r="C12" s="4" t="s">
        <v>13</v>
      </c>
      <c r="D12" s="4">
        <v>2</v>
      </c>
      <c r="E12" s="4"/>
      <c r="F12" s="39"/>
      <c r="G12" s="16"/>
      <c r="H12" s="4"/>
      <c r="I12" s="39"/>
      <c r="J12" s="4"/>
      <c r="K12" s="4"/>
    </row>
    <row r="13" spans="1:11">
      <c r="A13" s="24">
        <v>8</v>
      </c>
      <c r="B13" s="4" t="s">
        <v>694</v>
      </c>
      <c r="C13" s="4" t="s">
        <v>13</v>
      </c>
      <c r="D13" s="4">
        <v>2</v>
      </c>
      <c r="E13" s="4"/>
      <c r="F13" s="39"/>
      <c r="G13" s="16"/>
      <c r="H13" s="4"/>
      <c r="I13" s="39"/>
      <c r="J13" s="4"/>
      <c r="K13" s="4"/>
    </row>
    <row r="14" spans="1:11">
      <c r="A14" s="24">
        <v>9</v>
      </c>
      <c r="B14" s="4" t="s">
        <v>695</v>
      </c>
      <c r="C14" s="4" t="s">
        <v>13</v>
      </c>
      <c r="D14" s="4">
        <v>2</v>
      </c>
      <c r="E14" s="4"/>
      <c r="F14" s="39"/>
      <c r="G14" s="16"/>
      <c r="H14" s="4"/>
      <c r="I14" s="39"/>
      <c r="J14" s="4"/>
      <c r="K14" s="4"/>
    </row>
    <row r="15" spans="1:11">
      <c r="A15" s="24">
        <v>10</v>
      </c>
      <c r="B15" s="4" t="s">
        <v>696</v>
      </c>
      <c r="C15" s="4" t="s">
        <v>13</v>
      </c>
      <c r="D15" s="4">
        <v>1</v>
      </c>
      <c r="E15" s="4"/>
      <c r="F15" s="39"/>
      <c r="G15" s="16"/>
      <c r="H15" s="4"/>
      <c r="I15" s="39"/>
      <c r="J15" s="4"/>
      <c r="K15" s="4"/>
    </row>
    <row r="16" spans="1:11">
      <c r="A16" s="24">
        <v>11</v>
      </c>
      <c r="B16" s="4" t="s">
        <v>697</v>
      </c>
      <c r="C16" s="4" t="s">
        <v>13</v>
      </c>
      <c r="D16" s="4">
        <v>4</v>
      </c>
      <c r="E16" s="4"/>
      <c r="F16" s="39"/>
      <c r="G16" s="16"/>
      <c r="H16" s="4"/>
      <c r="I16" s="39"/>
      <c r="J16" s="4"/>
      <c r="K16" s="4"/>
    </row>
    <row r="17" spans="1:11">
      <c r="A17" s="24">
        <v>12</v>
      </c>
      <c r="B17" s="4" t="s">
        <v>698</v>
      </c>
      <c r="C17" s="4" t="s">
        <v>13</v>
      </c>
      <c r="D17" s="4">
        <v>15</v>
      </c>
      <c r="E17" s="4"/>
      <c r="F17" s="39"/>
      <c r="G17" s="16"/>
      <c r="H17" s="4"/>
      <c r="I17" s="39"/>
      <c r="J17" s="4"/>
      <c r="K17" s="4"/>
    </row>
    <row r="18" spans="1:11">
      <c r="A18" s="24">
        <v>13</v>
      </c>
      <c r="B18" s="4" t="s">
        <v>699</v>
      </c>
      <c r="C18" s="4" t="s">
        <v>13</v>
      </c>
      <c r="D18" s="4">
        <v>1</v>
      </c>
      <c r="E18" s="4"/>
      <c r="F18" s="39"/>
      <c r="G18" s="16"/>
      <c r="H18" s="4"/>
      <c r="I18" s="39"/>
      <c r="J18" s="4"/>
      <c r="K18" s="4"/>
    </row>
    <row r="19" spans="1:11" ht="30">
      <c r="A19" s="24">
        <v>14</v>
      </c>
      <c r="B19" s="4" t="s">
        <v>700</v>
      </c>
      <c r="C19" s="4" t="s">
        <v>13</v>
      </c>
      <c r="D19" s="4">
        <v>20</v>
      </c>
      <c r="E19" s="4"/>
      <c r="F19" s="39"/>
      <c r="G19" s="16"/>
      <c r="H19" s="4"/>
      <c r="I19" s="39"/>
      <c r="J19" s="4"/>
      <c r="K19" s="4"/>
    </row>
    <row r="20" spans="1:11">
      <c r="A20" s="24">
        <v>15</v>
      </c>
      <c r="B20" s="4" t="s">
        <v>701</v>
      </c>
      <c r="C20" s="4" t="s">
        <v>13</v>
      </c>
      <c r="D20" s="4">
        <v>7</v>
      </c>
      <c r="E20" s="4"/>
      <c r="F20" s="39"/>
      <c r="G20" s="16"/>
      <c r="H20" s="4"/>
      <c r="I20" s="39"/>
      <c r="J20" s="4"/>
      <c r="K20" s="4"/>
    </row>
    <row r="21" spans="1:11" ht="30">
      <c r="A21" s="24">
        <v>16</v>
      </c>
      <c r="B21" s="4" t="s">
        <v>702</v>
      </c>
      <c r="C21" s="4" t="s">
        <v>703</v>
      </c>
      <c r="D21" s="4">
        <v>35</v>
      </c>
      <c r="E21" s="4"/>
      <c r="F21" s="39"/>
      <c r="G21" s="16"/>
      <c r="H21" s="4"/>
      <c r="I21" s="39"/>
      <c r="J21" s="4"/>
      <c r="K21" s="4"/>
    </row>
    <row r="22" spans="1:11" ht="30">
      <c r="A22" s="24">
        <v>17</v>
      </c>
      <c r="B22" s="4" t="s">
        <v>704</v>
      </c>
      <c r="C22" s="4" t="s">
        <v>703</v>
      </c>
      <c r="D22" s="4">
        <v>10</v>
      </c>
      <c r="E22" s="4"/>
      <c r="F22" s="39"/>
      <c r="G22" s="16"/>
      <c r="H22" s="4"/>
      <c r="I22" s="39"/>
      <c r="J22" s="4"/>
      <c r="K22" s="4"/>
    </row>
    <row r="23" spans="1:11" ht="30">
      <c r="A23" s="24">
        <v>18</v>
      </c>
      <c r="B23" s="4" t="s">
        <v>705</v>
      </c>
      <c r="C23" s="4" t="s">
        <v>703</v>
      </c>
      <c r="D23" s="4">
        <v>10</v>
      </c>
      <c r="E23" s="4"/>
      <c r="F23" s="39"/>
      <c r="G23" s="16"/>
      <c r="H23" s="4"/>
      <c r="I23" s="39"/>
      <c r="J23" s="4"/>
      <c r="K23" s="4"/>
    </row>
    <row r="24" spans="1:11" ht="30">
      <c r="A24" s="24">
        <v>19</v>
      </c>
      <c r="B24" s="4" t="s">
        <v>706</v>
      </c>
      <c r="C24" s="4" t="s">
        <v>703</v>
      </c>
      <c r="D24" s="4">
        <v>100</v>
      </c>
      <c r="E24" s="4"/>
      <c r="F24" s="39"/>
      <c r="G24" s="16"/>
      <c r="H24" s="4"/>
      <c r="I24" s="39"/>
      <c r="J24" s="4"/>
      <c r="K24" s="4"/>
    </row>
    <row r="25" spans="1:11" ht="30">
      <c r="A25" s="24">
        <v>20</v>
      </c>
      <c r="B25" s="4" t="s">
        <v>707</v>
      </c>
      <c r="C25" s="4" t="s">
        <v>703</v>
      </c>
      <c r="D25" s="4">
        <v>20</v>
      </c>
      <c r="E25" s="4"/>
      <c r="F25" s="39"/>
      <c r="G25" s="16"/>
      <c r="H25" s="4"/>
      <c r="I25" s="39"/>
      <c r="J25" s="4"/>
      <c r="K25" s="4"/>
    </row>
    <row r="26" spans="1:11" ht="30">
      <c r="A26" s="24">
        <v>21</v>
      </c>
      <c r="B26" s="4" t="s">
        <v>708</v>
      </c>
      <c r="C26" s="4" t="s">
        <v>13</v>
      </c>
      <c r="D26" s="4">
        <v>20</v>
      </c>
      <c r="E26" s="4"/>
      <c r="F26" s="39"/>
      <c r="G26" s="16"/>
      <c r="H26" s="4"/>
      <c r="I26" s="39"/>
      <c r="J26" s="4"/>
      <c r="K26" s="4"/>
    </row>
    <row r="27" spans="1:11" ht="30">
      <c r="A27" s="24">
        <v>22</v>
      </c>
      <c r="B27" s="4" t="s">
        <v>709</v>
      </c>
      <c r="C27" s="4" t="s">
        <v>13</v>
      </c>
      <c r="D27" s="4">
        <v>10</v>
      </c>
      <c r="E27" s="4"/>
      <c r="F27" s="39"/>
      <c r="G27" s="16"/>
      <c r="H27" s="4"/>
      <c r="I27" s="39"/>
      <c r="J27" s="4"/>
      <c r="K27" s="4"/>
    </row>
    <row r="28" spans="1:11" ht="30">
      <c r="A28" s="24">
        <v>23</v>
      </c>
      <c r="B28" s="4" t="s">
        <v>710</v>
      </c>
      <c r="C28" s="4" t="s">
        <v>13</v>
      </c>
      <c r="D28" s="4">
        <v>5</v>
      </c>
      <c r="E28" s="4"/>
      <c r="F28" s="39"/>
      <c r="G28" s="16"/>
      <c r="H28" s="4"/>
      <c r="I28" s="39"/>
      <c r="J28" s="4"/>
      <c r="K28" s="4"/>
    </row>
    <row r="29" spans="1:11">
      <c r="A29" s="24">
        <v>24</v>
      </c>
      <c r="B29" s="4" t="s">
        <v>711</v>
      </c>
      <c r="C29" s="4" t="s">
        <v>13</v>
      </c>
      <c r="D29" s="4">
        <v>250</v>
      </c>
      <c r="E29" s="4"/>
      <c r="F29" s="39"/>
      <c r="G29" s="16"/>
      <c r="H29" s="4"/>
      <c r="I29" s="39"/>
      <c r="J29" s="4"/>
      <c r="K29" s="4"/>
    </row>
    <row r="30" spans="1:11" ht="36.6" customHeight="1">
      <c r="A30" s="24">
        <v>25</v>
      </c>
      <c r="B30" s="4" t="s">
        <v>712</v>
      </c>
      <c r="C30" s="4" t="s">
        <v>13</v>
      </c>
      <c r="D30" s="4">
        <v>10</v>
      </c>
      <c r="E30" s="4"/>
      <c r="F30" s="39"/>
      <c r="G30" s="16"/>
      <c r="H30" s="4"/>
      <c r="I30" s="39"/>
      <c r="J30" s="4"/>
      <c r="K30" s="4"/>
    </row>
    <row r="31" spans="1:11" ht="30">
      <c r="A31" s="24">
        <v>26</v>
      </c>
      <c r="B31" s="4" t="s">
        <v>713</v>
      </c>
      <c r="C31" s="4" t="s">
        <v>13</v>
      </c>
      <c r="D31" s="4">
        <v>20</v>
      </c>
      <c r="E31" s="4"/>
      <c r="F31" s="39"/>
      <c r="G31" s="16"/>
      <c r="H31" s="4"/>
      <c r="I31" s="39"/>
      <c r="J31" s="4"/>
      <c r="K31" s="4"/>
    </row>
    <row r="32" spans="1:11">
      <c r="A32" s="4"/>
      <c r="B32" s="4" t="s">
        <v>98</v>
      </c>
      <c r="C32" s="4"/>
      <c r="D32" s="4"/>
      <c r="E32" s="4"/>
      <c r="F32" s="19">
        <f>SUM(F6:F31)</f>
        <v>0</v>
      </c>
      <c r="G32" s="19"/>
      <c r="H32" s="19"/>
      <c r="I32" s="19">
        <f>SUM(I6:I29)</f>
        <v>0</v>
      </c>
      <c r="J32" s="4"/>
      <c r="K32" s="4"/>
    </row>
    <row r="35" spans="2:7">
      <c r="B35" t="s">
        <v>714</v>
      </c>
    </row>
    <row r="36" spans="2:7">
      <c r="B36" t="s">
        <v>715</v>
      </c>
    </row>
    <row r="38" spans="2:7">
      <c r="B38" t="s">
        <v>72</v>
      </c>
      <c r="G38" t="s">
        <v>73</v>
      </c>
    </row>
    <row r="39" spans="2:7">
      <c r="B39" t="s">
        <v>74</v>
      </c>
      <c r="G39" t="s">
        <v>75</v>
      </c>
    </row>
  </sheetData>
  <pageMargins left="0.78749999999999998" right="0.78749999999999998" top="1.05277777777778" bottom="1.05277777777778" header="0.78749999999999998" footer="0.78749999999999998"/>
  <pageSetup paperSize="9" scale="57" orientation="portrait" horizontalDpi="300" verticalDpi="300"/>
  <headerFooter>
    <oddHeader>&amp;C&amp;"Times New Roman,Normalny"&amp;12&amp;A</oddHeader>
    <oddFooter>&amp;C&amp;"Times New Roman,Normalny"&amp;12Strona &amp;P</oddFooter>
  </headerFooter>
  <rowBreaks count="1" manualBreakCount="1">
    <brk id="20" max="1638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4"/>
  <sheetViews>
    <sheetView topLeftCell="A4" zoomScaleNormal="100" workbookViewId="0">
      <selection activeCell="J4" sqref="J4"/>
    </sheetView>
  </sheetViews>
  <sheetFormatPr defaultColWidth="10.7109375" defaultRowHeight="15"/>
  <cols>
    <col min="1" max="1" width="4" customWidth="1"/>
    <col min="2" max="2" width="38" customWidth="1"/>
    <col min="4" max="4" width="6.7109375" customWidth="1"/>
    <col min="5" max="5" width="12.140625" customWidth="1"/>
    <col min="6" max="6" width="11.140625" customWidth="1"/>
    <col min="7" max="7" width="6.28515625" customWidth="1"/>
    <col min="8" max="8" width="12.140625" customWidth="1"/>
    <col min="9" max="9" width="13.140625" customWidth="1"/>
  </cols>
  <sheetData>
    <row r="1" spans="1:12" s="49" customFormat="1">
      <c r="B1" s="49" t="s">
        <v>1304</v>
      </c>
    </row>
    <row r="2" spans="1:12" s="49" customFormat="1">
      <c r="B2" s="49" t="s">
        <v>0</v>
      </c>
    </row>
    <row r="3" spans="1:12">
      <c r="A3" s="52" t="s">
        <v>716</v>
      </c>
      <c r="B3" s="52"/>
      <c r="C3" s="52"/>
      <c r="D3" s="52"/>
      <c r="E3" s="52"/>
      <c r="F3" s="52"/>
      <c r="G3" s="52"/>
      <c r="H3" s="52"/>
      <c r="I3" s="52"/>
      <c r="J3" s="52"/>
    </row>
    <row r="4" spans="1:12" ht="90">
      <c r="A4" s="6" t="s">
        <v>2</v>
      </c>
      <c r="B4" s="6" t="s">
        <v>3</v>
      </c>
      <c r="C4" s="6" t="s">
        <v>4</v>
      </c>
      <c r="D4" s="6" t="s">
        <v>5</v>
      </c>
      <c r="E4" s="6" t="s">
        <v>6</v>
      </c>
      <c r="F4" s="6" t="s">
        <v>7</v>
      </c>
      <c r="G4" s="6" t="s">
        <v>8</v>
      </c>
      <c r="H4" s="6" t="s">
        <v>9</v>
      </c>
      <c r="I4" s="6" t="s">
        <v>10</v>
      </c>
      <c r="J4" s="6" t="s">
        <v>725</v>
      </c>
      <c r="K4" s="4"/>
      <c r="L4" s="4"/>
    </row>
    <row r="5" spans="1:12" ht="30">
      <c r="A5" s="4">
        <v>1</v>
      </c>
      <c r="B5" s="4" t="s">
        <v>717</v>
      </c>
      <c r="C5" s="4" t="s">
        <v>13</v>
      </c>
      <c r="D5" s="4">
        <v>2</v>
      </c>
      <c r="E5" s="4"/>
      <c r="F5" s="4"/>
      <c r="G5" s="16"/>
      <c r="H5" s="4"/>
      <c r="I5" s="4"/>
      <c r="J5" s="4"/>
      <c r="K5" s="4"/>
      <c r="L5" s="4"/>
    </row>
    <row r="6" spans="1:12">
      <c r="A6" s="4">
        <v>2</v>
      </c>
      <c r="B6" s="4" t="s">
        <v>718</v>
      </c>
      <c r="C6" s="4" t="s">
        <v>13</v>
      </c>
      <c r="D6" s="4">
        <v>2</v>
      </c>
      <c r="E6" s="4"/>
      <c r="F6" s="24"/>
      <c r="G6" s="16"/>
      <c r="H6" s="4"/>
      <c r="I6" s="24"/>
      <c r="J6" s="4"/>
      <c r="K6" s="4"/>
      <c r="L6" s="4"/>
    </row>
    <row r="7" spans="1:12">
      <c r="A7" s="4">
        <v>3</v>
      </c>
      <c r="B7" s="4" t="s">
        <v>719</v>
      </c>
      <c r="C7" s="4" t="s">
        <v>13</v>
      </c>
      <c r="D7" s="4">
        <v>2</v>
      </c>
      <c r="E7" s="4"/>
      <c r="F7" s="24"/>
      <c r="G7" s="16"/>
      <c r="H7" s="4"/>
      <c r="I7" s="24"/>
      <c r="J7" s="4"/>
      <c r="K7" s="4"/>
      <c r="L7" s="4"/>
    </row>
    <row r="8" spans="1:12">
      <c r="A8" s="4">
        <v>4</v>
      </c>
      <c r="B8" s="4" t="s">
        <v>720</v>
      </c>
      <c r="C8" s="4" t="s">
        <v>13</v>
      </c>
      <c r="D8" s="4">
        <v>2</v>
      </c>
      <c r="E8" s="4"/>
      <c r="F8" s="24"/>
      <c r="G8" s="16"/>
      <c r="H8" s="4"/>
      <c r="I8" s="24"/>
      <c r="J8" s="4"/>
      <c r="K8" s="4"/>
      <c r="L8" s="4"/>
    </row>
    <row r="9" spans="1:12">
      <c r="A9" s="4"/>
      <c r="B9" s="4" t="s">
        <v>71</v>
      </c>
      <c r="C9" s="4"/>
      <c r="D9" s="4"/>
      <c r="E9" s="4"/>
      <c r="F9" s="19">
        <f>SUM(F5:F8)</f>
        <v>0</v>
      </c>
      <c r="G9" s="19"/>
      <c r="H9" s="19"/>
      <c r="I9" s="19">
        <f>SUM(I5:I8)</f>
        <v>0</v>
      </c>
      <c r="J9" s="4"/>
      <c r="K9" s="4"/>
      <c r="L9" s="4"/>
    </row>
    <row r="10" spans="1:12">
      <c r="A10" s="4"/>
      <c r="B10" s="4"/>
      <c r="C10" s="4"/>
      <c r="D10" s="4"/>
      <c r="E10" s="4"/>
      <c r="F10" s="4"/>
      <c r="G10" s="4"/>
      <c r="H10" s="4"/>
      <c r="I10" s="4"/>
      <c r="J10" s="4"/>
      <c r="K10" s="4"/>
      <c r="L10" s="4"/>
    </row>
    <row r="13" spans="1:12">
      <c r="B13" t="s">
        <v>72</v>
      </c>
      <c r="H13" t="s">
        <v>73</v>
      </c>
    </row>
    <row r="14" spans="1:12">
      <c r="B14" t="s">
        <v>74</v>
      </c>
      <c r="H14" t="s">
        <v>75</v>
      </c>
    </row>
  </sheetData>
  <mergeCells count="1">
    <mergeCell ref="A3:J3"/>
  </mergeCells>
  <pageMargins left="0.78749999999999998" right="0.78749999999999998" top="1.05277777777778" bottom="1.05277777777778" header="0.78749999999999998" footer="0.78749999999999998"/>
  <pageSetup paperSize="9" scale="64" orientation="portrait" horizontalDpi="300" verticalDpi="300"/>
  <headerFooter>
    <oddHeader>&amp;C&amp;"Times New Roman,Normalny"&amp;12&amp;A</oddHeader>
    <oddFooter>&amp;C&amp;"Times New Roman,Normalny"&amp;12Strona &amp;P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2"/>
  <sheetViews>
    <sheetView zoomScaleNormal="100" workbookViewId="0">
      <selection activeCell="J4" sqref="J4"/>
    </sheetView>
  </sheetViews>
  <sheetFormatPr defaultColWidth="10.7109375" defaultRowHeight="15"/>
  <cols>
    <col min="1" max="1" width="4" customWidth="1"/>
    <col min="2" max="2" width="37.85546875" customWidth="1"/>
    <col min="3" max="3" width="10.28515625" customWidth="1"/>
    <col min="4" max="4" width="6.42578125" customWidth="1"/>
    <col min="5" max="5" width="12.140625" customWidth="1"/>
    <col min="6" max="6" width="9.85546875" customWidth="1"/>
    <col min="7" max="7" width="7.28515625" customWidth="1"/>
    <col min="8" max="8" width="12.140625" customWidth="1"/>
    <col min="9" max="9" width="13" customWidth="1"/>
  </cols>
  <sheetData>
    <row r="1" spans="1:11" s="49" customFormat="1">
      <c r="B1" s="49" t="s">
        <v>1304</v>
      </c>
    </row>
    <row r="2" spans="1:11" s="49" customFormat="1">
      <c r="B2" s="49" t="s">
        <v>0</v>
      </c>
    </row>
    <row r="3" spans="1:11">
      <c r="B3" t="s">
        <v>721</v>
      </c>
    </row>
    <row r="4" spans="1:11" ht="90">
      <c r="A4" s="6" t="s">
        <v>2</v>
      </c>
      <c r="B4" s="6" t="s">
        <v>3</v>
      </c>
      <c r="C4" s="6" t="s">
        <v>4</v>
      </c>
      <c r="D4" s="6" t="s">
        <v>5</v>
      </c>
      <c r="E4" s="6" t="s">
        <v>6</v>
      </c>
      <c r="F4" s="6" t="s">
        <v>7</v>
      </c>
      <c r="G4" s="6" t="s">
        <v>8</v>
      </c>
      <c r="H4" s="6" t="s">
        <v>9</v>
      </c>
      <c r="I4" s="6" t="s">
        <v>10</v>
      </c>
      <c r="J4" s="6" t="s">
        <v>725</v>
      </c>
      <c r="K4" s="4"/>
    </row>
    <row r="5" spans="1:11" ht="60">
      <c r="A5" s="4">
        <v>1</v>
      </c>
      <c r="B5" s="4" t="s">
        <v>722</v>
      </c>
      <c r="C5" s="4" t="s">
        <v>13</v>
      </c>
      <c r="D5" s="4">
        <v>50</v>
      </c>
      <c r="E5" s="4"/>
      <c r="F5" s="4"/>
      <c r="G5" s="16"/>
      <c r="H5" s="4"/>
      <c r="I5" s="4"/>
      <c r="J5" s="4"/>
      <c r="K5" s="4"/>
    </row>
    <row r="6" spans="1:11" ht="60">
      <c r="A6" s="4">
        <v>2</v>
      </c>
      <c r="B6" s="4" t="s">
        <v>723</v>
      </c>
      <c r="C6" s="4" t="s">
        <v>13</v>
      </c>
      <c r="D6" s="4">
        <v>30</v>
      </c>
      <c r="E6" s="4"/>
      <c r="F6" s="4"/>
      <c r="G6" s="16"/>
      <c r="H6" s="4"/>
      <c r="I6" s="24"/>
      <c r="J6" s="4"/>
      <c r="K6" s="4"/>
    </row>
    <row r="7" spans="1:11">
      <c r="A7" s="4"/>
      <c r="B7" s="4" t="s">
        <v>71</v>
      </c>
      <c r="C7" s="4"/>
      <c r="D7" s="4"/>
      <c r="E7" s="4"/>
      <c r="F7" s="19">
        <f>SUM(F5:F6)</f>
        <v>0</v>
      </c>
      <c r="G7" s="19"/>
      <c r="H7" s="19"/>
      <c r="I7" s="19">
        <f>SUM(I5:I6)</f>
        <v>0</v>
      </c>
      <c r="J7" s="4"/>
      <c r="K7" s="4"/>
    </row>
    <row r="11" spans="1:11">
      <c r="B11" t="s">
        <v>72</v>
      </c>
      <c r="H11" t="s">
        <v>73</v>
      </c>
    </row>
    <row r="12" spans="1:11">
      <c r="B12" t="s">
        <v>74</v>
      </c>
      <c r="H12" t="s">
        <v>75</v>
      </c>
    </row>
  </sheetData>
  <pageMargins left="0.78749999999999998" right="0.78749999999999998" top="1.05277777777778" bottom="1.05277777777778" header="0.78749999999999998" footer="0.78749999999999998"/>
  <pageSetup paperSize="9" scale="65" orientation="portrait" horizontalDpi="300" verticalDpi="300"/>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2"/>
  <sheetViews>
    <sheetView zoomScaleNormal="100" workbookViewId="0">
      <selection activeCell="J4" sqref="J4"/>
    </sheetView>
  </sheetViews>
  <sheetFormatPr defaultColWidth="10.7109375" defaultRowHeight="15"/>
  <cols>
    <col min="1" max="1" width="3.5703125" customWidth="1"/>
    <col min="2" max="2" width="52.140625" customWidth="1"/>
    <col min="3" max="3" width="10" customWidth="1"/>
    <col min="4" max="4" width="7.28515625" customWidth="1"/>
    <col min="5" max="5" width="12.140625" customWidth="1"/>
    <col min="6" max="6" width="13.140625" customWidth="1"/>
    <col min="7" max="7" width="7.140625" customWidth="1"/>
    <col min="8" max="8" width="12.140625" customWidth="1"/>
    <col min="9" max="9" width="13.140625" customWidth="1"/>
  </cols>
  <sheetData>
    <row r="1" spans="1:11" s="49" customFormat="1">
      <c r="B1" s="49" t="s">
        <v>1304</v>
      </c>
    </row>
    <row r="2" spans="1:11" s="49" customFormat="1">
      <c r="B2" s="49" t="s">
        <v>0</v>
      </c>
    </row>
    <row r="3" spans="1:11">
      <c r="A3" t="s">
        <v>724</v>
      </c>
    </row>
    <row r="4" spans="1:11" ht="90">
      <c r="A4" s="6" t="s">
        <v>2</v>
      </c>
      <c r="B4" s="6" t="s">
        <v>3</v>
      </c>
      <c r="C4" s="6" t="s">
        <v>4</v>
      </c>
      <c r="D4" s="6" t="s">
        <v>5</v>
      </c>
      <c r="E4" s="6" t="s">
        <v>6</v>
      </c>
      <c r="F4" s="6" t="s">
        <v>7</v>
      </c>
      <c r="G4" s="6" t="s">
        <v>8</v>
      </c>
      <c r="H4" s="6" t="s">
        <v>9</v>
      </c>
      <c r="I4" s="6" t="s">
        <v>10</v>
      </c>
      <c r="J4" s="6" t="s">
        <v>725</v>
      </c>
      <c r="K4" s="4"/>
    </row>
    <row r="5" spans="1:11" ht="33.6" customHeight="1">
      <c r="A5" s="4">
        <v>1</v>
      </c>
      <c r="B5" s="4" t="s">
        <v>726</v>
      </c>
      <c r="C5" s="4" t="s">
        <v>13</v>
      </c>
      <c r="D5" s="4">
        <v>800</v>
      </c>
      <c r="E5" s="4"/>
      <c r="F5" s="4"/>
      <c r="G5" s="16"/>
      <c r="H5" s="4"/>
      <c r="I5" s="4"/>
      <c r="J5" s="4"/>
      <c r="K5" s="4"/>
    </row>
    <row r="6" spans="1:11" ht="32.1" customHeight="1">
      <c r="A6" s="4">
        <v>2</v>
      </c>
      <c r="B6" s="4" t="s">
        <v>727</v>
      </c>
      <c r="C6" s="4" t="s">
        <v>13</v>
      </c>
      <c r="D6" s="4">
        <v>12000</v>
      </c>
      <c r="E6" s="4"/>
      <c r="F6" s="24"/>
      <c r="G6" s="16"/>
      <c r="H6" s="4"/>
      <c r="I6" s="24"/>
      <c r="J6" s="4"/>
      <c r="K6" s="4"/>
    </row>
    <row r="7" spans="1:11" ht="29.85" customHeight="1">
      <c r="A7" s="4">
        <v>3</v>
      </c>
      <c r="B7" s="4" t="s">
        <v>728</v>
      </c>
      <c r="C7" s="4" t="s">
        <v>13</v>
      </c>
      <c r="D7" s="4">
        <v>200</v>
      </c>
      <c r="E7" s="4"/>
      <c r="F7" s="24"/>
      <c r="G7" s="16"/>
      <c r="H7" s="4"/>
      <c r="I7" s="24"/>
      <c r="J7" s="4"/>
      <c r="K7" s="4"/>
    </row>
    <row r="8" spans="1:11" ht="27.6" customHeight="1">
      <c r="A8" s="4">
        <v>4</v>
      </c>
      <c r="B8" s="4" t="s">
        <v>729</v>
      </c>
      <c r="C8" s="4" t="s">
        <v>13</v>
      </c>
      <c r="D8" s="4">
        <v>200</v>
      </c>
      <c r="E8" s="4"/>
      <c r="F8" s="24"/>
      <c r="G8" s="16"/>
      <c r="H8" s="4"/>
      <c r="I8" s="24"/>
      <c r="J8" s="4"/>
      <c r="K8" s="4"/>
    </row>
    <row r="9" spans="1:11">
      <c r="A9" s="4"/>
      <c r="B9" s="4" t="s">
        <v>71</v>
      </c>
      <c r="C9" s="4"/>
      <c r="D9" s="4"/>
      <c r="E9" s="4"/>
      <c r="F9" s="19">
        <f>SUM(F5:F8)</f>
        <v>0</v>
      </c>
      <c r="G9" s="19"/>
      <c r="H9" s="19"/>
      <c r="I9" s="19">
        <f>SUM(I5:I8)</f>
        <v>0</v>
      </c>
      <c r="J9" s="4"/>
      <c r="K9" s="4"/>
    </row>
    <row r="10" spans="1:11" ht="13.9" customHeight="1">
      <c r="A10" s="4"/>
      <c r="B10" s="53" t="s">
        <v>531</v>
      </c>
      <c r="C10" s="53"/>
      <c r="D10" s="53"/>
      <c r="E10" s="53"/>
      <c r="F10" s="53"/>
      <c r="G10" s="53"/>
      <c r="H10" s="53"/>
      <c r="I10" s="53"/>
      <c r="J10" s="53"/>
      <c r="K10" s="4"/>
    </row>
    <row r="11" spans="1:11">
      <c r="B11" t="s">
        <v>72</v>
      </c>
      <c r="H11" t="s">
        <v>73</v>
      </c>
    </row>
    <row r="12" spans="1:11">
      <c r="B12" t="s">
        <v>74</v>
      </c>
      <c r="H12" t="s">
        <v>730</v>
      </c>
      <c r="I12" t="s">
        <v>75</v>
      </c>
    </row>
  </sheetData>
  <mergeCells count="1">
    <mergeCell ref="B10:J10"/>
  </mergeCells>
  <pageMargins left="0.78749999999999998" right="0.78749999999999998" top="1.05277777777778" bottom="1.05277777777778" header="0.78749999999999998" footer="0.78749999999999998"/>
  <pageSetup paperSize="9" scale="55" orientation="portrait" horizontalDpi="300" verticalDpi="300"/>
  <headerFooter>
    <oddHeader>&amp;C&amp;"Times New Roman,Normalny"&amp;12&amp;A</oddHeader>
    <oddFooter>&amp;C&amp;"Times New Roman,Normalny"&amp;12Strona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5"/>
  <sheetViews>
    <sheetView topLeftCell="A10" zoomScaleNormal="100" workbookViewId="0">
      <selection activeCell="J4" sqref="J4"/>
    </sheetView>
  </sheetViews>
  <sheetFormatPr defaultColWidth="10.7109375" defaultRowHeight="15"/>
  <cols>
    <col min="1" max="1" width="4" customWidth="1"/>
    <col min="2" max="2" width="70.140625" customWidth="1"/>
    <col min="3" max="3" width="10.28515625" customWidth="1"/>
    <col min="4" max="4" width="7.5703125" customWidth="1"/>
    <col min="5" max="5" width="12.140625" customWidth="1"/>
    <col min="6" max="6" width="11.85546875" bestFit="1" customWidth="1"/>
    <col min="7" max="7" width="8" customWidth="1"/>
    <col min="8" max="8" width="12.140625" customWidth="1"/>
    <col min="9" max="9" width="13.7109375" customWidth="1"/>
  </cols>
  <sheetData>
    <row r="1" spans="1:11" s="49" customFormat="1">
      <c r="B1" s="49" t="s">
        <v>1304</v>
      </c>
    </row>
    <row r="2" spans="1:11" s="49" customFormat="1">
      <c r="B2" s="49" t="s">
        <v>0</v>
      </c>
    </row>
    <row r="3" spans="1:11">
      <c r="A3" t="s">
        <v>731</v>
      </c>
    </row>
    <row r="4" spans="1:11" ht="90">
      <c r="A4" s="6" t="s">
        <v>2</v>
      </c>
      <c r="B4" s="6" t="s">
        <v>3</v>
      </c>
      <c r="C4" s="6" t="s">
        <v>4</v>
      </c>
      <c r="D4" s="6" t="s">
        <v>5</v>
      </c>
      <c r="E4" s="6" t="s">
        <v>6</v>
      </c>
      <c r="F4" s="6" t="s">
        <v>7</v>
      </c>
      <c r="G4" s="6" t="s">
        <v>8</v>
      </c>
      <c r="H4" s="6" t="s">
        <v>9</v>
      </c>
      <c r="I4" s="6" t="s">
        <v>10</v>
      </c>
      <c r="J4" s="6" t="s">
        <v>725</v>
      </c>
      <c r="K4" s="4"/>
    </row>
    <row r="5" spans="1:11" ht="159.75" customHeight="1">
      <c r="A5" s="4">
        <v>1</v>
      </c>
      <c r="B5" s="4" t="s">
        <v>732</v>
      </c>
      <c r="C5" s="4" t="s">
        <v>733</v>
      </c>
      <c r="D5" s="4">
        <v>13000</v>
      </c>
      <c r="E5" s="4"/>
      <c r="F5" s="4"/>
      <c r="G5" s="16"/>
      <c r="H5" s="4"/>
      <c r="I5" s="4"/>
      <c r="J5" s="4"/>
      <c r="K5" s="4"/>
    </row>
    <row r="6" spans="1:11" ht="119.25" customHeight="1">
      <c r="A6" s="4">
        <v>2</v>
      </c>
      <c r="B6" s="4" t="s">
        <v>734</v>
      </c>
      <c r="C6" s="4" t="s">
        <v>13</v>
      </c>
      <c r="D6" s="4">
        <v>7000</v>
      </c>
      <c r="E6" s="4"/>
      <c r="F6" s="24"/>
      <c r="G6" s="16"/>
      <c r="H6" s="4"/>
      <c r="I6" s="24"/>
      <c r="J6" s="4"/>
      <c r="K6" s="4"/>
    </row>
    <row r="7" spans="1:11" ht="102.2" customHeight="1">
      <c r="A7" s="24">
        <v>3</v>
      </c>
      <c r="B7" s="4" t="s">
        <v>735</v>
      </c>
      <c r="C7" s="4" t="s">
        <v>13</v>
      </c>
      <c r="D7" s="4">
        <v>2000</v>
      </c>
      <c r="E7" s="4"/>
      <c r="F7" s="24"/>
      <c r="G7" s="16"/>
      <c r="H7" s="4"/>
      <c r="I7" s="24"/>
      <c r="J7" s="4"/>
      <c r="K7" s="4"/>
    </row>
    <row r="8" spans="1:11" ht="117" customHeight="1">
      <c r="A8" s="24">
        <v>4</v>
      </c>
      <c r="B8" s="4" t="s">
        <v>736</v>
      </c>
      <c r="C8" s="4" t="s">
        <v>13</v>
      </c>
      <c r="D8" s="4">
        <v>3000</v>
      </c>
      <c r="E8" s="4"/>
      <c r="F8" s="24"/>
      <c r="G8" s="16"/>
      <c r="H8" s="4"/>
      <c r="I8" s="24"/>
      <c r="J8" s="4"/>
      <c r="K8" s="4"/>
    </row>
    <row r="9" spans="1:11" ht="165">
      <c r="A9" s="24">
        <v>5</v>
      </c>
      <c r="B9" s="4" t="s">
        <v>737</v>
      </c>
      <c r="C9" s="4" t="s">
        <v>293</v>
      </c>
      <c r="D9" s="4">
        <v>100</v>
      </c>
      <c r="E9" s="4"/>
      <c r="F9" s="24"/>
      <c r="G9" s="16"/>
      <c r="H9" s="4"/>
      <c r="I9" s="24"/>
      <c r="J9" s="4"/>
      <c r="K9" s="4"/>
    </row>
    <row r="10" spans="1:11">
      <c r="A10" s="4"/>
      <c r="B10" s="4" t="s">
        <v>71</v>
      </c>
      <c r="C10" s="4"/>
      <c r="D10" s="4"/>
      <c r="E10" s="4"/>
      <c r="F10" s="19">
        <f>SUM(F5:F9)</f>
        <v>0</v>
      </c>
      <c r="G10" s="19"/>
      <c r="H10" s="19"/>
      <c r="I10" s="19">
        <f>SUM(I5:I9)</f>
        <v>0</v>
      </c>
      <c r="J10" s="4"/>
      <c r="K10" s="4"/>
    </row>
    <row r="14" spans="1:11">
      <c r="B14" t="s">
        <v>72</v>
      </c>
      <c r="H14" t="s">
        <v>73</v>
      </c>
    </row>
    <row r="15" spans="1:11">
      <c r="B15" t="s">
        <v>74</v>
      </c>
      <c r="H15" t="s">
        <v>75</v>
      </c>
    </row>
  </sheetData>
  <pageMargins left="0.78749999999999998" right="0.78749999999999998" top="1.05277777777778" bottom="1.05277777777778" header="0.78749999999999998" footer="0.78749999999999998"/>
  <pageSetup paperSize="9" scale="54" orientation="portrait" horizontalDpi="300" verticalDpi="300"/>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5"/>
  <sheetViews>
    <sheetView topLeftCell="A10" zoomScaleNormal="100" workbookViewId="0">
      <selection activeCell="J4" sqref="J4"/>
    </sheetView>
  </sheetViews>
  <sheetFormatPr defaultColWidth="10.7109375" defaultRowHeight="15"/>
  <cols>
    <col min="1" max="1" width="4" customWidth="1"/>
    <col min="2" max="2" width="61.7109375" customWidth="1"/>
    <col min="4" max="4" width="7.85546875" customWidth="1"/>
    <col min="5" max="5" width="12.140625" customWidth="1"/>
    <col min="6" max="6" width="13.28515625" customWidth="1"/>
    <col min="7" max="7" width="7.85546875" customWidth="1"/>
    <col min="8" max="8" width="12.140625" customWidth="1"/>
    <col min="9" max="9" width="14.7109375" customWidth="1"/>
  </cols>
  <sheetData>
    <row r="1" spans="1:10" s="49" customFormat="1">
      <c r="B1" s="49" t="s">
        <v>1304</v>
      </c>
    </row>
    <row r="2" spans="1:10" s="49" customFormat="1">
      <c r="B2" s="49" t="s">
        <v>0</v>
      </c>
    </row>
    <row r="3" spans="1:10" ht="12.75" customHeight="1">
      <c r="A3" s="52" t="s">
        <v>738</v>
      </c>
      <c r="B3" s="52"/>
      <c r="C3" s="52"/>
      <c r="D3" s="52"/>
      <c r="E3" s="52"/>
      <c r="F3" s="52"/>
    </row>
    <row r="4" spans="1:10" ht="90">
      <c r="A4" s="6" t="s">
        <v>2</v>
      </c>
      <c r="B4" s="6" t="s">
        <v>3</v>
      </c>
      <c r="C4" s="6" t="s">
        <v>4</v>
      </c>
      <c r="D4" s="6" t="s">
        <v>5</v>
      </c>
      <c r="E4" s="6" t="s">
        <v>6</v>
      </c>
      <c r="F4" s="6" t="s">
        <v>7</v>
      </c>
      <c r="G4" s="6" t="s">
        <v>8</v>
      </c>
      <c r="H4" s="6" t="s">
        <v>9</v>
      </c>
      <c r="I4" s="6" t="s">
        <v>10</v>
      </c>
      <c r="J4" s="6" t="s">
        <v>725</v>
      </c>
    </row>
    <row r="5" spans="1:10" ht="126.75" customHeight="1">
      <c r="A5" s="4">
        <v>1</v>
      </c>
      <c r="B5" s="26" t="s">
        <v>739</v>
      </c>
      <c r="C5" s="4" t="s">
        <v>13</v>
      </c>
      <c r="D5" s="4">
        <v>16000</v>
      </c>
      <c r="E5" s="4"/>
      <c r="F5" s="4"/>
      <c r="G5" s="16"/>
      <c r="H5" s="4"/>
      <c r="I5" s="4"/>
      <c r="J5" s="4"/>
    </row>
    <row r="6" spans="1:10" ht="84" customHeight="1">
      <c r="A6" s="4">
        <v>2</v>
      </c>
      <c r="B6" s="4" t="s">
        <v>740</v>
      </c>
      <c r="C6" s="4" t="s">
        <v>13</v>
      </c>
      <c r="D6" s="4">
        <v>2500</v>
      </c>
      <c r="E6" s="4"/>
      <c r="F6" s="24"/>
      <c r="G6" s="16"/>
      <c r="H6" s="4"/>
      <c r="I6" s="24"/>
      <c r="J6" s="4"/>
    </row>
    <row r="7" spans="1:10" ht="36.75" customHeight="1">
      <c r="A7" s="4">
        <v>3</v>
      </c>
      <c r="B7" s="4" t="s">
        <v>741</v>
      </c>
      <c r="C7" s="4" t="s">
        <v>13</v>
      </c>
      <c r="D7" s="4">
        <v>300</v>
      </c>
      <c r="E7" s="4"/>
      <c r="F7" s="24"/>
      <c r="G7" s="16"/>
      <c r="H7" s="4"/>
      <c r="I7" s="24"/>
      <c r="J7" s="4"/>
    </row>
    <row r="8" spans="1:10" ht="31.5" customHeight="1">
      <c r="A8" s="4">
        <v>4</v>
      </c>
      <c r="B8" s="4" t="s">
        <v>742</v>
      </c>
      <c r="C8" s="4" t="s">
        <v>13</v>
      </c>
      <c r="D8" s="4">
        <v>20</v>
      </c>
      <c r="E8" s="4"/>
      <c r="F8" s="24"/>
      <c r="G8" s="16"/>
      <c r="H8" s="4"/>
      <c r="I8" s="24"/>
      <c r="J8" s="4"/>
    </row>
    <row r="9" spans="1:10" ht="76.5" customHeight="1">
      <c r="A9" s="4">
        <v>5</v>
      </c>
      <c r="B9" s="4" t="s">
        <v>743</v>
      </c>
      <c r="C9" s="4" t="s">
        <v>13</v>
      </c>
      <c r="D9" s="4">
        <v>20000</v>
      </c>
      <c r="E9" s="4"/>
      <c r="F9" s="24"/>
      <c r="G9" s="16"/>
      <c r="H9" s="4"/>
      <c r="I9" s="24"/>
      <c r="J9" s="4"/>
    </row>
    <row r="10" spans="1:10" ht="112.5" customHeight="1">
      <c r="A10" s="4">
        <v>6</v>
      </c>
      <c r="B10" s="26" t="s">
        <v>744</v>
      </c>
      <c r="C10" s="4" t="s">
        <v>13</v>
      </c>
      <c r="D10" s="4">
        <v>7000</v>
      </c>
      <c r="E10" s="4"/>
      <c r="F10" s="24"/>
      <c r="G10" s="16"/>
      <c r="H10" s="4"/>
      <c r="I10" s="24"/>
      <c r="J10" s="4"/>
    </row>
    <row r="11" spans="1:10" ht="81" customHeight="1">
      <c r="A11" s="4">
        <v>7</v>
      </c>
      <c r="B11" s="4" t="s">
        <v>745</v>
      </c>
      <c r="C11" s="4" t="s">
        <v>13</v>
      </c>
      <c r="D11" s="4">
        <v>3000</v>
      </c>
      <c r="E11" s="4"/>
      <c r="F11" s="24"/>
      <c r="G11" s="16"/>
      <c r="H11" s="4"/>
      <c r="I11" s="24"/>
      <c r="J11" s="4"/>
    </row>
    <row r="12" spans="1:10" ht="30">
      <c r="A12" s="4">
        <v>8</v>
      </c>
      <c r="B12" s="4" t="s">
        <v>746</v>
      </c>
      <c r="C12" s="4" t="s">
        <v>13</v>
      </c>
      <c r="D12" s="4">
        <v>5</v>
      </c>
      <c r="E12" s="4"/>
      <c r="F12" s="24"/>
      <c r="G12" s="16"/>
      <c r="H12" s="4"/>
      <c r="I12" s="24"/>
      <c r="J12" s="4"/>
    </row>
    <row r="13" spans="1:10" ht="47.25" customHeight="1">
      <c r="A13" s="4">
        <v>9</v>
      </c>
      <c r="B13" s="4" t="s">
        <v>747</v>
      </c>
      <c r="C13" s="4" t="s">
        <v>13</v>
      </c>
      <c r="D13" s="4">
        <v>500</v>
      </c>
      <c r="E13" s="4"/>
      <c r="F13" s="24"/>
      <c r="G13" s="16"/>
      <c r="H13" s="4"/>
      <c r="I13" s="24"/>
      <c r="J13" s="4"/>
    </row>
    <row r="14" spans="1:10" ht="134.25" customHeight="1">
      <c r="A14" s="4">
        <v>10</v>
      </c>
      <c r="B14" s="4" t="s">
        <v>748</v>
      </c>
      <c r="C14" s="4" t="s">
        <v>13</v>
      </c>
      <c r="D14" s="4">
        <v>500</v>
      </c>
      <c r="E14" s="4"/>
      <c r="F14" s="24"/>
      <c r="G14" s="16"/>
      <c r="H14" s="4"/>
      <c r="I14" s="24"/>
      <c r="J14" s="4"/>
    </row>
    <row r="15" spans="1:10">
      <c r="A15" s="4"/>
      <c r="B15" s="4" t="s">
        <v>98</v>
      </c>
      <c r="C15" s="4"/>
      <c r="D15" s="4"/>
      <c r="E15" s="4"/>
      <c r="F15" s="19">
        <f>SUM(F5:F14)</f>
        <v>0</v>
      </c>
      <c r="G15" s="19"/>
      <c r="H15" s="19"/>
      <c r="I15" s="19">
        <f>SUM(I5:I14)</f>
        <v>0</v>
      </c>
      <c r="J15" s="4"/>
    </row>
    <row r="17" spans="2:10" ht="68.25" customHeight="1">
      <c r="B17" s="52" t="s">
        <v>749</v>
      </c>
      <c r="C17" s="52"/>
      <c r="D17" s="52"/>
      <c r="E17" s="52"/>
      <c r="F17" s="52"/>
      <c r="G17" s="52"/>
      <c r="H17" s="52"/>
      <c r="I17" s="52"/>
      <c r="J17" s="52"/>
    </row>
    <row r="20" spans="2:10">
      <c r="B20" t="s">
        <v>72</v>
      </c>
      <c r="H20" t="s">
        <v>73</v>
      </c>
    </row>
    <row r="21" spans="2:10">
      <c r="B21" t="s">
        <v>74</v>
      </c>
      <c r="I21" t="s">
        <v>75</v>
      </c>
    </row>
    <row r="25" spans="2:10" ht="39" customHeight="1"/>
  </sheetData>
  <mergeCells count="2">
    <mergeCell ref="A3:F3"/>
    <mergeCell ref="B17:J17"/>
  </mergeCells>
  <pageMargins left="0.78749999999999998" right="0.78749999999999998" top="1.05277777777778" bottom="1.05277777777778" header="0.78749999999999998" footer="0.78749999999999998"/>
  <pageSetup paperSize="9" scale="56" orientation="portrait" horizontalDpi="300" verticalDpi="300"/>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30"/>
  <sheetViews>
    <sheetView topLeftCell="A25" zoomScaleNormal="100" workbookViewId="0">
      <selection activeCell="J4" sqref="J4"/>
    </sheetView>
  </sheetViews>
  <sheetFormatPr defaultColWidth="10.7109375" defaultRowHeight="15"/>
  <cols>
    <col min="1" max="1" width="4" customWidth="1"/>
    <col min="2" max="2" width="68.5703125" customWidth="1"/>
    <col min="3" max="3" width="10.140625" customWidth="1"/>
    <col min="4" max="4" width="7.85546875" customWidth="1"/>
    <col min="5" max="5" width="9.5703125" customWidth="1"/>
    <col min="6" max="6" width="14" customWidth="1"/>
    <col min="7" max="7" width="7.85546875" customWidth="1"/>
    <col min="8" max="8" width="12.140625" customWidth="1"/>
    <col min="9" max="9" width="15.140625" customWidth="1"/>
    <col min="10" max="10" width="10.42578125" customWidth="1"/>
  </cols>
  <sheetData>
    <row r="1" spans="1:10" s="49" customFormat="1">
      <c r="B1" s="49" t="s">
        <v>1304</v>
      </c>
    </row>
    <row r="2" spans="1:10" s="49" customFormat="1">
      <c r="B2" s="49" t="s">
        <v>0</v>
      </c>
    </row>
    <row r="3" spans="1:10">
      <c r="B3" t="s">
        <v>750</v>
      </c>
    </row>
    <row r="4" spans="1:10" ht="90">
      <c r="A4" s="6" t="s">
        <v>2</v>
      </c>
      <c r="B4" s="6" t="s">
        <v>3</v>
      </c>
      <c r="C4" s="6" t="s">
        <v>4</v>
      </c>
      <c r="D4" s="6" t="s">
        <v>5</v>
      </c>
      <c r="E4" s="6" t="s">
        <v>6</v>
      </c>
      <c r="F4" s="6" t="s">
        <v>7</v>
      </c>
      <c r="G4" s="6" t="s">
        <v>8</v>
      </c>
      <c r="H4" s="6" t="s">
        <v>9</v>
      </c>
      <c r="I4" s="6" t="s">
        <v>10</v>
      </c>
      <c r="J4" s="6" t="s">
        <v>725</v>
      </c>
    </row>
    <row r="5" spans="1:10" ht="51.75" customHeight="1">
      <c r="A5" s="4">
        <v>1</v>
      </c>
      <c r="B5" s="4" t="s">
        <v>751</v>
      </c>
      <c r="C5" s="4" t="s">
        <v>13</v>
      </c>
      <c r="D5" s="4">
        <v>2500</v>
      </c>
      <c r="E5" s="4"/>
      <c r="F5" s="4"/>
      <c r="G5" s="16"/>
      <c r="H5" s="4"/>
      <c r="I5" s="4"/>
      <c r="J5" s="4"/>
    </row>
    <row r="6" spans="1:10" ht="42" customHeight="1">
      <c r="A6" s="4">
        <v>2</v>
      </c>
      <c r="B6" s="4" t="s">
        <v>752</v>
      </c>
      <c r="C6" s="4" t="s">
        <v>13</v>
      </c>
      <c r="D6" s="4">
        <v>1000</v>
      </c>
      <c r="E6" s="4"/>
      <c r="F6" s="24"/>
      <c r="G6" s="16"/>
      <c r="H6" s="4"/>
      <c r="I6" s="24"/>
      <c r="J6" s="4"/>
    </row>
    <row r="7" spans="1:10" ht="45">
      <c r="A7" s="24">
        <v>3</v>
      </c>
      <c r="B7" s="4" t="s">
        <v>753</v>
      </c>
      <c r="C7" s="4" t="s">
        <v>13</v>
      </c>
      <c r="D7" s="4">
        <v>100</v>
      </c>
      <c r="E7" s="4"/>
      <c r="F7" s="24"/>
      <c r="G7" s="16"/>
      <c r="H7" s="4"/>
      <c r="I7" s="24"/>
      <c r="J7" s="4"/>
    </row>
    <row r="8" spans="1:10" ht="58.5" customHeight="1">
      <c r="A8" s="24">
        <v>4</v>
      </c>
      <c r="B8" s="4" t="s">
        <v>754</v>
      </c>
      <c r="C8" s="4" t="s">
        <v>13</v>
      </c>
      <c r="D8" s="4">
        <v>50</v>
      </c>
      <c r="E8" s="4"/>
      <c r="F8" s="24"/>
      <c r="G8" s="16"/>
      <c r="H8" s="4"/>
      <c r="I8" s="24"/>
      <c r="J8" s="4"/>
    </row>
    <row r="9" spans="1:10" ht="86.25" customHeight="1">
      <c r="A9" s="24">
        <v>5</v>
      </c>
      <c r="B9" s="4" t="s">
        <v>755</v>
      </c>
      <c r="C9" s="4" t="s">
        <v>13</v>
      </c>
      <c r="D9" s="4">
        <v>300</v>
      </c>
      <c r="E9" s="4"/>
      <c r="F9" s="24"/>
      <c r="G9" s="16"/>
      <c r="H9" s="4"/>
      <c r="I9" s="24"/>
      <c r="J9" s="4"/>
    </row>
    <row r="10" spans="1:10" ht="82.5" customHeight="1">
      <c r="A10" s="24">
        <v>6</v>
      </c>
      <c r="B10" s="4" t="s">
        <v>756</v>
      </c>
      <c r="C10" s="4" t="s">
        <v>13</v>
      </c>
      <c r="D10" s="4">
        <v>50</v>
      </c>
      <c r="E10" s="4"/>
      <c r="F10" s="24"/>
      <c r="G10" s="16"/>
      <c r="H10" s="4"/>
      <c r="I10" s="24"/>
      <c r="J10" s="4"/>
    </row>
    <row r="11" spans="1:10" ht="30.6" customHeight="1">
      <c r="A11" s="24">
        <v>7</v>
      </c>
      <c r="B11" s="4" t="s">
        <v>757</v>
      </c>
      <c r="C11" s="4" t="s">
        <v>13</v>
      </c>
      <c r="D11" s="4">
        <v>50</v>
      </c>
      <c r="E11" s="4"/>
      <c r="F11" s="24"/>
      <c r="G11" s="16"/>
      <c r="H11" s="4"/>
      <c r="I11" s="24"/>
      <c r="J11" s="4"/>
    </row>
    <row r="12" spans="1:10" ht="24" customHeight="1">
      <c r="A12" s="24">
        <v>8</v>
      </c>
      <c r="B12" s="4" t="s">
        <v>758</v>
      </c>
      <c r="C12" s="4" t="s">
        <v>13</v>
      </c>
      <c r="D12" s="4">
        <v>50</v>
      </c>
      <c r="E12" s="4"/>
      <c r="F12" s="24"/>
      <c r="G12" s="16"/>
      <c r="H12" s="4"/>
      <c r="I12" s="24"/>
      <c r="J12" s="4"/>
    </row>
    <row r="13" spans="1:10" ht="24" customHeight="1">
      <c r="A13" s="24">
        <v>9</v>
      </c>
      <c r="B13" s="4" t="s">
        <v>759</v>
      </c>
      <c r="C13" s="4" t="s">
        <v>13</v>
      </c>
      <c r="D13" s="4">
        <v>100</v>
      </c>
      <c r="E13" s="4"/>
      <c r="F13" s="24"/>
      <c r="G13" s="16"/>
      <c r="H13" s="4"/>
      <c r="I13" s="24"/>
      <c r="J13" s="4"/>
    </row>
    <row r="14" spans="1:10" ht="87" customHeight="1">
      <c r="A14" s="24">
        <v>10</v>
      </c>
      <c r="B14" s="4" t="s">
        <v>760</v>
      </c>
      <c r="C14" s="4" t="s">
        <v>497</v>
      </c>
      <c r="D14" s="4">
        <v>5</v>
      </c>
      <c r="E14" s="4"/>
      <c r="F14" s="24"/>
      <c r="G14" s="16"/>
      <c r="H14" s="4"/>
      <c r="I14" s="24"/>
      <c r="J14" s="4"/>
    </row>
    <row r="15" spans="1:10" ht="161.25" customHeight="1">
      <c r="A15" s="24">
        <v>11</v>
      </c>
      <c r="B15" s="4" t="s">
        <v>761</v>
      </c>
      <c r="C15" s="4" t="s">
        <v>293</v>
      </c>
      <c r="D15" s="4">
        <v>200</v>
      </c>
      <c r="E15" s="4"/>
      <c r="F15" s="24"/>
      <c r="G15" s="16"/>
      <c r="H15" s="4"/>
      <c r="I15" s="24"/>
      <c r="J15" s="4"/>
    </row>
    <row r="16" spans="1:10" ht="132" customHeight="1">
      <c r="A16" s="24">
        <v>12</v>
      </c>
      <c r="B16" s="4" t="s">
        <v>762</v>
      </c>
      <c r="C16" s="4" t="s">
        <v>293</v>
      </c>
      <c r="D16" s="4">
        <v>200</v>
      </c>
      <c r="E16" s="4"/>
      <c r="F16" s="24"/>
      <c r="G16" s="16"/>
      <c r="H16" s="4"/>
      <c r="I16" s="24"/>
      <c r="J16" s="4"/>
    </row>
    <row r="17" spans="1:10" ht="100.5" customHeight="1">
      <c r="A17" s="24">
        <v>13</v>
      </c>
      <c r="B17" s="4" t="s">
        <v>763</v>
      </c>
      <c r="C17" s="4" t="s">
        <v>293</v>
      </c>
      <c r="D17" s="4">
        <v>200</v>
      </c>
      <c r="E17" s="4"/>
      <c r="F17" s="24"/>
      <c r="G17" s="16"/>
      <c r="H17" s="4"/>
      <c r="I17" s="24"/>
      <c r="J17" s="4"/>
    </row>
    <row r="18" spans="1:10" ht="72" customHeight="1">
      <c r="A18" s="24">
        <v>14</v>
      </c>
      <c r="B18" s="4" t="s">
        <v>764</v>
      </c>
      <c r="C18" s="4" t="s">
        <v>13</v>
      </c>
      <c r="D18" s="4">
        <v>100</v>
      </c>
      <c r="E18" s="4"/>
      <c r="F18" s="24"/>
      <c r="G18" s="16"/>
      <c r="H18" s="4"/>
      <c r="I18" s="24"/>
      <c r="J18" s="4"/>
    </row>
    <row r="19" spans="1:10" ht="76.5" customHeight="1">
      <c r="A19" s="24">
        <v>15</v>
      </c>
      <c r="B19" s="4" t="s">
        <v>765</v>
      </c>
      <c r="C19" s="4" t="s">
        <v>13</v>
      </c>
      <c r="D19" s="4">
        <v>100</v>
      </c>
      <c r="E19" s="4"/>
      <c r="F19" s="24"/>
      <c r="G19" s="16"/>
      <c r="H19" s="4"/>
      <c r="I19" s="24"/>
      <c r="J19" s="4"/>
    </row>
    <row r="20" spans="1:10" ht="45">
      <c r="A20" s="24">
        <v>16</v>
      </c>
      <c r="B20" s="4" t="s">
        <v>766</v>
      </c>
      <c r="C20" s="4" t="s">
        <v>13</v>
      </c>
      <c r="D20" s="4">
        <v>50</v>
      </c>
      <c r="E20" s="4"/>
      <c r="F20" s="24"/>
      <c r="G20" s="16"/>
      <c r="H20" s="4"/>
      <c r="I20" s="24"/>
      <c r="J20" s="4"/>
    </row>
    <row r="21" spans="1:10" ht="42.75" customHeight="1">
      <c r="A21" s="24">
        <v>17</v>
      </c>
      <c r="B21" s="4" t="s">
        <v>767</v>
      </c>
      <c r="C21" s="4" t="s">
        <v>13</v>
      </c>
      <c r="D21" s="4">
        <v>600</v>
      </c>
      <c r="E21" s="4"/>
      <c r="F21" s="24"/>
      <c r="G21" s="16"/>
      <c r="H21" s="4"/>
      <c r="I21" s="24"/>
      <c r="J21" s="4"/>
    </row>
    <row r="22" spans="1:10" ht="18" customHeight="1">
      <c r="A22" s="24">
        <v>18</v>
      </c>
      <c r="B22" s="4" t="s">
        <v>768</v>
      </c>
      <c r="C22" s="4" t="s">
        <v>293</v>
      </c>
      <c r="D22" s="4">
        <v>150</v>
      </c>
      <c r="E22" s="4"/>
      <c r="F22" s="24"/>
      <c r="G22" s="16"/>
      <c r="H22" s="4"/>
      <c r="I22" s="24"/>
      <c r="J22" s="4"/>
    </row>
    <row r="23" spans="1:10" ht="54.75" customHeight="1">
      <c r="A23" s="24">
        <v>19</v>
      </c>
      <c r="B23" s="4" t="s">
        <v>769</v>
      </c>
      <c r="C23" s="4" t="s">
        <v>293</v>
      </c>
      <c r="D23" s="4">
        <v>300</v>
      </c>
      <c r="E23" s="4"/>
      <c r="F23" s="24"/>
      <c r="G23" s="16"/>
      <c r="H23" s="4"/>
      <c r="I23" s="24"/>
      <c r="J23" s="4"/>
    </row>
    <row r="24" spans="1:10" ht="64.5" customHeight="1">
      <c r="A24" s="24">
        <v>20</v>
      </c>
      <c r="B24" s="4" t="s">
        <v>770</v>
      </c>
      <c r="C24" s="4" t="s">
        <v>293</v>
      </c>
      <c r="D24" s="4">
        <v>150</v>
      </c>
      <c r="E24" s="4"/>
      <c r="F24" s="24"/>
      <c r="G24" s="16"/>
      <c r="H24" s="4"/>
      <c r="I24" s="24"/>
      <c r="J24" s="4"/>
    </row>
    <row r="25" spans="1:10" ht="60.75" customHeight="1">
      <c r="A25" s="24">
        <v>21</v>
      </c>
      <c r="B25" s="4" t="s">
        <v>771</v>
      </c>
      <c r="C25" s="4" t="s">
        <v>293</v>
      </c>
      <c r="D25" s="4">
        <v>300</v>
      </c>
      <c r="E25" s="4"/>
      <c r="F25" s="24"/>
      <c r="G25" s="16"/>
      <c r="H25" s="4"/>
      <c r="I25" s="24"/>
      <c r="J25" s="4"/>
    </row>
    <row r="26" spans="1:10" ht="43.5" customHeight="1">
      <c r="A26" s="24">
        <v>22</v>
      </c>
      <c r="B26" s="4" t="s">
        <v>772</v>
      </c>
      <c r="C26" s="4" t="s">
        <v>293</v>
      </c>
      <c r="D26" s="4">
        <v>125</v>
      </c>
      <c r="E26" s="4"/>
      <c r="F26" s="24"/>
      <c r="G26" s="16"/>
      <c r="H26" s="4"/>
      <c r="I26" s="24"/>
      <c r="J26" s="4"/>
    </row>
    <row r="27" spans="1:10">
      <c r="A27" s="4"/>
      <c r="B27" s="4" t="s">
        <v>71</v>
      </c>
      <c r="C27" s="4"/>
      <c r="D27" s="4"/>
      <c r="E27" s="4"/>
      <c r="F27" s="19">
        <f>SUM(F5:F26)</f>
        <v>0</v>
      </c>
      <c r="G27" s="19"/>
      <c r="H27" s="19"/>
      <c r="I27" s="19">
        <f>SUM(I5:I26)</f>
        <v>0</v>
      </c>
      <c r="J27" s="4"/>
    </row>
    <row r="29" spans="1:10">
      <c r="B29" t="s">
        <v>72</v>
      </c>
      <c r="H29" t="s">
        <v>73</v>
      </c>
    </row>
    <row r="30" spans="1:10">
      <c r="B30" t="s">
        <v>74</v>
      </c>
      <c r="H30" t="s">
        <v>75</v>
      </c>
    </row>
  </sheetData>
  <pageMargins left="0.78749999999999998" right="0.78749999999999998" top="1.05277777777778" bottom="1.05277777777778" header="0.78749999999999998" footer="0.78749999999999998"/>
  <pageSetup paperSize="9" scale="55" orientation="portrait" horizontalDpi="300" verticalDpi="300"/>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9"/>
  <sheetViews>
    <sheetView zoomScaleNormal="100" workbookViewId="0">
      <selection activeCell="J4" sqref="J4"/>
    </sheetView>
  </sheetViews>
  <sheetFormatPr defaultColWidth="10.7109375" defaultRowHeight="15"/>
  <cols>
    <col min="1" max="1" width="4.7109375" customWidth="1"/>
    <col min="2" max="2" width="58.140625" customWidth="1"/>
    <col min="3" max="3" width="10" customWidth="1"/>
    <col min="4" max="4" width="7.28515625" customWidth="1"/>
    <col min="5" max="5" width="12.140625" customWidth="1"/>
    <col min="6" max="6" width="12" customWidth="1"/>
    <col min="7" max="7" width="7.5703125" customWidth="1"/>
    <col min="8" max="8" width="12.140625" customWidth="1"/>
    <col min="9" max="9" width="12.28515625" customWidth="1"/>
  </cols>
  <sheetData>
    <row r="1" spans="1:12" s="49" customFormat="1">
      <c r="B1" s="49" t="s">
        <v>1304</v>
      </c>
    </row>
    <row r="2" spans="1:12" s="49" customFormat="1">
      <c r="B2" s="49" t="s">
        <v>0</v>
      </c>
    </row>
    <row r="3" spans="1:12">
      <c r="A3" t="s">
        <v>773</v>
      </c>
    </row>
    <row r="4" spans="1:12" ht="90">
      <c r="A4" s="6" t="s">
        <v>2</v>
      </c>
      <c r="B4" s="6" t="s">
        <v>3</v>
      </c>
      <c r="C4" s="6" t="s">
        <v>4</v>
      </c>
      <c r="D4" s="6" t="s">
        <v>5</v>
      </c>
      <c r="E4" s="6" t="s">
        <v>6</v>
      </c>
      <c r="F4" s="6" t="s">
        <v>7</v>
      </c>
      <c r="G4" s="6" t="s">
        <v>8</v>
      </c>
      <c r="H4" s="6" t="s">
        <v>9</v>
      </c>
      <c r="I4" s="6" t="s">
        <v>10</v>
      </c>
      <c r="J4" s="6" t="s">
        <v>725</v>
      </c>
      <c r="K4" s="4"/>
      <c r="L4" s="4"/>
    </row>
    <row r="5" spans="1:12" ht="75.400000000000006" customHeight="1">
      <c r="A5" s="4">
        <v>1</v>
      </c>
      <c r="B5" s="4" t="s">
        <v>774</v>
      </c>
      <c r="C5" s="4" t="s">
        <v>775</v>
      </c>
      <c r="D5" s="4">
        <v>240</v>
      </c>
      <c r="E5" s="4"/>
      <c r="F5" s="4"/>
      <c r="G5" s="16"/>
      <c r="H5" s="4"/>
      <c r="I5" s="4"/>
      <c r="J5" s="4"/>
      <c r="K5" s="4"/>
      <c r="L5" s="4"/>
    </row>
    <row r="6" spans="1:12">
      <c r="A6" s="4"/>
      <c r="B6" s="4" t="s">
        <v>71</v>
      </c>
      <c r="C6" s="4"/>
      <c r="D6" s="4"/>
      <c r="E6" s="4"/>
      <c r="F6" s="19">
        <f>SUM(F5:F5)</f>
        <v>0</v>
      </c>
      <c r="G6" s="19"/>
      <c r="H6" s="19"/>
      <c r="I6" s="19">
        <f>SUM(I5:I5)</f>
        <v>0</v>
      </c>
      <c r="J6" s="4"/>
      <c r="K6" s="4"/>
      <c r="L6" s="4"/>
    </row>
    <row r="8" spans="1:12">
      <c r="B8" t="s">
        <v>72</v>
      </c>
      <c r="H8" t="s">
        <v>73</v>
      </c>
    </row>
    <row r="9" spans="1:12">
      <c r="B9" t="s">
        <v>74</v>
      </c>
      <c r="H9" t="s">
        <v>75</v>
      </c>
    </row>
  </sheetData>
  <pageMargins left="0.78749999999999998" right="0.78749999999999998" top="1.05277777777778" bottom="1.05277777777778" header="0.78749999999999998" footer="0.78749999999999998"/>
  <pageSetup paperSize="9" scale="64" orientation="portrait" horizontalDpi="300" verticalDpi="300"/>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5"/>
  <sheetViews>
    <sheetView topLeftCell="A19" zoomScaleNormal="100" workbookViewId="0">
      <selection activeCell="J5" sqref="J5"/>
    </sheetView>
  </sheetViews>
  <sheetFormatPr defaultColWidth="8.85546875" defaultRowHeight="15"/>
  <cols>
    <col min="1" max="1" width="3.7109375" customWidth="1"/>
    <col min="2" max="2" width="69.5703125" customWidth="1"/>
    <col min="6" max="6" width="11.42578125" customWidth="1"/>
    <col min="7" max="7" width="7.42578125" customWidth="1"/>
    <col min="8" max="8" width="10.28515625" customWidth="1"/>
    <col min="9" max="9" width="13" customWidth="1"/>
    <col min="10" max="10" width="10.85546875" customWidth="1"/>
  </cols>
  <sheetData>
    <row r="1" spans="1:10" s="49" customFormat="1">
      <c r="B1" s="49" t="s">
        <v>1304</v>
      </c>
    </row>
    <row r="2" spans="1:10" s="49" customFormat="1">
      <c r="B2" s="49" t="s">
        <v>0</v>
      </c>
    </row>
    <row r="4" spans="1:10" ht="16.5" customHeight="1">
      <c r="A4" t="s">
        <v>776</v>
      </c>
    </row>
    <row r="5" spans="1:10" ht="88.9" customHeight="1">
      <c r="A5" s="6" t="s">
        <v>2</v>
      </c>
      <c r="B5" s="6" t="s">
        <v>3</v>
      </c>
      <c r="C5" s="6" t="s">
        <v>4</v>
      </c>
      <c r="D5" s="6" t="s">
        <v>5</v>
      </c>
      <c r="E5" s="6" t="s">
        <v>6</v>
      </c>
      <c r="F5" s="6" t="s">
        <v>7</v>
      </c>
      <c r="G5" s="6" t="s">
        <v>8</v>
      </c>
      <c r="H5" s="6" t="s">
        <v>9</v>
      </c>
      <c r="I5" s="6" t="s">
        <v>10</v>
      </c>
      <c r="J5" s="6" t="s">
        <v>725</v>
      </c>
    </row>
    <row r="6" spans="1:10" ht="210">
      <c r="A6" s="4">
        <v>1</v>
      </c>
      <c r="B6" s="4" t="s">
        <v>777</v>
      </c>
      <c r="C6" s="4" t="s">
        <v>13</v>
      </c>
      <c r="D6" s="4">
        <v>5</v>
      </c>
      <c r="E6" s="4"/>
      <c r="F6" s="4"/>
      <c r="G6" s="16"/>
      <c r="H6" s="4"/>
      <c r="I6" s="4"/>
      <c r="J6" s="4"/>
    </row>
    <row r="7" spans="1:10" ht="209.65" customHeight="1">
      <c r="A7" s="4">
        <v>2</v>
      </c>
      <c r="B7" s="26" t="s">
        <v>778</v>
      </c>
      <c r="C7" s="4" t="s">
        <v>13</v>
      </c>
      <c r="D7" s="4">
        <v>5</v>
      </c>
      <c r="E7" s="4"/>
      <c r="F7" s="24"/>
      <c r="G7" s="16"/>
      <c r="H7" s="4"/>
      <c r="I7" s="24"/>
      <c r="J7" s="4"/>
    </row>
    <row r="8" spans="1:10" ht="90">
      <c r="A8" s="24">
        <v>3</v>
      </c>
      <c r="B8" s="4" t="s">
        <v>779</v>
      </c>
      <c r="C8" s="4" t="s">
        <v>13</v>
      </c>
      <c r="D8" s="4">
        <v>5</v>
      </c>
      <c r="E8" s="4"/>
      <c r="F8" s="24"/>
      <c r="G8" s="16"/>
      <c r="H8" s="4"/>
      <c r="I8" s="24"/>
      <c r="J8" s="4"/>
    </row>
    <row r="9" spans="1:10" ht="225">
      <c r="A9" s="24">
        <v>4</v>
      </c>
      <c r="B9" s="4" t="s">
        <v>780</v>
      </c>
      <c r="C9" s="4" t="s">
        <v>13</v>
      </c>
      <c r="D9" s="4">
        <v>25</v>
      </c>
      <c r="E9" s="4"/>
      <c r="F9" s="24"/>
      <c r="G9" s="16"/>
      <c r="H9" s="4"/>
      <c r="I9" s="24"/>
      <c r="J9" s="4"/>
    </row>
    <row r="10" spans="1:10" ht="62.25" customHeight="1">
      <c r="A10" s="24">
        <v>5</v>
      </c>
      <c r="B10" s="4" t="s">
        <v>781</v>
      </c>
      <c r="C10" s="4" t="s">
        <v>13</v>
      </c>
      <c r="D10" s="4">
        <v>5</v>
      </c>
      <c r="E10" s="4"/>
      <c r="F10" s="24"/>
      <c r="G10" s="16"/>
      <c r="H10" s="4"/>
      <c r="I10" s="24"/>
      <c r="J10" s="4"/>
    </row>
    <row r="11" spans="1:10" ht="60" customHeight="1">
      <c r="A11" s="24">
        <v>6</v>
      </c>
      <c r="B11" s="4" t="s">
        <v>782</v>
      </c>
      <c r="C11" s="4" t="s">
        <v>13</v>
      </c>
      <c r="D11" s="4">
        <v>5</v>
      </c>
      <c r="E11" s="4"/>
      <c r="F11" s="24"/>
      <c r="G11" s="16"/>
      <c r="H11" s="4"/>
      <c r="I11" s="24"/>
      <c r="J11" s="4"/>
    </row>
    <row r="12" spans="1:10" ht="43.15" customHeight="1">
      <c r="A12" s="24">
        <v>7</v>
      </c>
      <c r="B12" s="4" t="s">
        <v>783</v>
      </c>
      <c r="C12" s="4" t="s">
        <v>13</v>
      </c>
      <c r="D12" s="4">
        <v>5</v>
      </c>
      <c r="E12" s="4"/>
      <c r="F12" s="24"/>
      <c r="G12" s="16"/>
      <c r="H12" s="4"/>
      <c r="I12" s="24"/>
      <c r="J12" s="4"/>
    </row>
    <row r="13" spans="1:10" ht="43.15" customHeight="1">
      <c r="A13" s="24">
        <v>8</v>
      </c>
      <c r="B13" s="4" t="s">
        <v>784</v>
      </c>
      <c r="C13" s="4" t="s">
        <v>13</v>
      </c>
      <c r="D13" s="4">
        <v>5</v>
      </c>
      <c r="E13" s="4"/>
      <c r="F13" s="24"/>
      <c r="G13" s="16"/>
      <c r="H13" s="4"/>
      <c r="I13" s="24"/>
      <c r="J13" s="4"/>
    </row>
    <row r="14" spans="1:10" ht="43.15" customHeight="1">
      <c r="A14" s="24">
        <v>9</v>
      </c>
      <c r="B14" s="4" t="s">
        <v>785</v>
      </c>
      <c r="C14" s="4" t="s">
        <v>13</v>
      </c>
      <c r="D14" s="4">
        <v>5</v>
      </c>
      <c r="E14" s="4"/>
      <c r="F14" s="24"/>
      <c r="G14" s="16"/>
      <c r="H14" s="4"/>
      <c r="I14" s="24"/>
      <c r="J14" s="4"/>
    </row>
    <row r="15" spans="1:10" ht="66.75" customHeight="1">
      <c r="A15" s="24">
        <v>10</v>
      </c>
      <c r="B15" s="4" t="s">
        <v>786</v>
      </c>
      <c r="C15" s="4" t="s">
        <v>13</v>
      </c>
      <c r="D15" s="4">
        <v>5</v>
      </c>
      <c r="E15" s="4"/>
      <c r="F15" s="24"/>
      <c r="G15" s="16"/>
      <c r="H15" s="4"/>
      <c r="I15" s="24"/>
      <c r="J15" s="4"/>
    </row>
    <row r="16" spans="1:10" ht="42.6" customHeight="1">
      <c r="A16" s="24">
        <v>11</v>
      </c>
      <c r="B16" s="4" t="s">
        <v>787</v>
      </c>
      <c r="C16" s="4" t="s">
        <v>13</v>
      </c>
      <c r="D16" s="4">
        <v>5</v>
      </c>
      <c r="E16" s="4"/>
      <c r="F16" s="24"/>
      <c r="G16" s="16"/>
      <c r="H16" s="4"/>
      <c r="I16" s="24"/>
      <c r="J16" s="4"/>
    </row>
    <row r="17" spans="1:10" ht="36" customHeight="1">
      <c r="A17" s="24">
        <v>12</v>
      </c>
      <c r="B17" s="4" t="s">
        <v>788</v>
      </c>
      <c r="C17" s="4" t="s">
        <v>13</v>
      </c>
      <c r="D17" s="4">
        <v>5</v>
      </c>
      <c r="E17" s="4"/>
      <c r="F17" s="24"/>
      <c r="G17" s="16"/>
      <c r="H17" s="4"/>
      <c r="I17" s="24"/>
      <c r="J17" s="4"/>
    </row>
    <row r="18" spans="1:10" ht="36" customHeight="1">
      <c r="A18" s="24">
        <v>13</v>
      </c>
      <c r="B18" s="4" t="s">
        <v>789</v>
      </c>
      <c r="C18" s="4" t="s">
        <v>13</v>
      </c>
      <c r="D18" s="4">
        <v>5</v>
      </c>
      <c r="E18" s="4"/>
      <c r="F18" s="24"/>
      <c r="G18" s="16"/>
      <c r="H18" s="4"/>
      <c r="I18" s="24"/>
      <c r="J18" s="4"/>
    </row>
    <row r="19" spans="1:10" ht="37.5" customHeight="1">
      <c r="A19" s="24">
        <v>14</v>
      </c>
      <c r="B19" s="4" t="s">
        <v>790</v>
      </c>
      <c r="C19" s="4" t="s">
        <v>13</v>
      </c>
      <c r="D19" s="4">
        <v>5</v>
      </c>
      <c r="E19" s="4"/>
      <c r="F19" s="24"/>
      <c r="G19" s="16"/>
      <c r="H19" s="4"/>
      <c r="I19" s="24"/>
      <c r="J19" s="4"/>
    </row>
    <row r="20" spans="1:10" ht="37.5" customHeight="1">
      <c r="A20" s="24">
        <v>15</v>
      </c>
      <c r="B20" s="4" t="s">
        <v>791</v>
      </c>
      <c r="C20" s="4" t="s">
        <v>13</v>
      </c>
      <c r="D20" s="4">
        <v>5</v>
      </c>
      <c r="E20" s="4"/>
      <c r="F20" s="24"/>
      <c r="G20" s="16"/>
      <c r="H20" s="4"/>
      <c r="I20" s="24"/>
      <c r="J20" s="4"/>
    </row>
    <row r="21" spans="1:10">
      <c r="B21" s="4" t="s">
        <v>71</v>
      </c>
      <c r="C21" s="4"/>
      <c r="D21" s="4"/>
      <c r="E21" s="4"/>
      <c r="F21" s="19">
        <f>SUM(F6:F20)</f>
        <v>0</v>
      </c>
      <c r="G21" s="19"/>
      <c r="H21" s="19"/>
      <c r="I21" s="19">
        <f>SUM(I6:I20)</f>
        <v>0</v>
      </c>
      <c r="J21" s="19"/>
    </row>
    <row r="24" spans="1:10">
      <c r="B24" t="s">
        <v>72</v>
      </c>
      <c r="H24" t="s">
        <v>73</v>
      </c>
    </row>
    <row r="25" spans="1:10">
      <c r="B25" t="s">
        <v>74</v>
      </c>
      <c r="H25" t="s">
        <v>75</v>
      </c>
    </row>
  </sheetData>
  <pageMargins left="0.7" right="0.7" top="0.75" bottom="0.75" header="0.511811023622047" footer="0.511811023622047"/>
  <pageSetup paperSize="9" scale="56" orientation="portrait" horizontalDpi="300" verticalDpi="30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7"/>
  <sheetViews>
    <sheetView topLeftCell="A22" zoomScaleNormal="100" workbookViewId="0">
      <selection activeCell="J4" sqref="J4"/>
    </sheetView>
  </sheetViews>
  <sheetFormatPr defaultColWidth="8.85546875" defaultRowHeight="15"/>
  <cols>
    <col min="1" max="1" width="3.42578125" customWidth="1"/>
    <col min="2" max="2" width="70.5703125" customWidth="1"/>
    <col min="4" max="4" width="7.42578125" customWidth="1"/>
    <col min="5" max="5" width="10.140625" customWidth="1"/>
    <col min="6" max="6" width="11.7109375" customWidth="1"/>
    <col min="8" max="8" width="10.140625" customWidth="1"/>
    <col min="9" max="9" width="14.140625" customWidth="1"/>
    <col min="10" max="10" width="10.5703125" customWidth="1"/>
  </cols>
  <sheetData>
    <row r="1" spans="1:10" s="49" customFormat="1">
      <c r="B1" s="49" t="s">
        <v>1304</v>
      </c>
    </row>
    <row r="2" spans="1:10" s="49" customFormat="1">
      <c r="B2" s="49" t="s">
        <v>0</v>
      </c>
    </row>
    <row r="3" spans="1:10">
      <c r="A3" t="s">
        <v>792</v>
      </c>
    </row>
    <row r="4" spans="1:10" ht="85.7" customHeight="1">
      <c r="A4" s="6" t="s">
        <v>2</v>
      </c>
      <c r="B4" s="6" t="s">
        <v>3</v>
      </c>
      <c r="C4" s="6" t="s">
        <v>4</v>
      </c>
      <c r="D4" s="6" t="s">
        <v>5</v>
      </c>
      <c r="E4" s="6" t="s">
        <v>6</v>
      </c>
      <c r="F4" s="6" t="s">
        <v>7</v>
      </c>
      <c r="G4" s="6" t="s">
        <v>8</v>
      </c>
      <c r="H4" s="6" t="s">
        <v>9</v>
      </c>
      <c r="I4" s="6" t="s">
        <v>10</v>
      </c>
      <c r="J4" s="6" t="s">
        <v>725</v>
      </c>
    </row>
    <row r="5" spans="1:10" ht="111.75" customHeight="1">
      <c r="A5" s="4">
        <v>1</v>
      </c>
      <c r="B5" s="26" t="s">
        <v>793</v>
      </c>
      <c r="C5" s="4" t="s">
        <v>13</v>
      </c>
      <c r="D5" s="4">
        <v>3</v>
      </c>
      <c r="E5" s="4"/>
      <c r="F5" s="4"/>
      <c r="G5" s="16"/>
      <c r="H5" s="4"/>
      <c r="I5" s="4"/>
      <c r="J5" s="4"/>
    </row>
    <row r="6" spans="1:10" ht="123" customHeight="1">
      <c r="A6" s="4">
        <v>2</v>
      </c>
      <c r="B6" s="26" t="s">
        <v>794</v>
      </c>
      <c r="C6" s="4" t="s">
        <v>13</v>
      </c>
      <c r="D6" s="4">
        <v>2</v>
      </c>
      <c r="E6" s="4"/>
      <c r="F6" s="39"/>
      <c r="G6" s="16"/>
      <c r="H6" s="4"/>
      <c r="I6" s="39"/>
      <c r="J6" s="4"/>
    </row>
    <row r="7" spans="1:10" ht="80.25" customHeight="1">
      <c r="A7" s="24">
        <v>3</v>
      </c>
      <c r="B7" s="26" t="s">
        <v>795</v>
      </c>
      <c r="C7" s="4" t="s">
        <v>529</v>
      </c>
      <c r="D7" s="4">
        <v>40</v>
      </c>
      <c r="E7" s="4"/>
      <c r="F7" s="39"/>
      <c r="G7" s="16"/>
      <c r="H7" s="4"/>
      <c r="I7" s="39"/>
      <c r="J7" s="4"/>
    </row>
    <row r="8" spans="1:10" ht="91.5" customHeight="1">
      <c r="A8" s="24">
        <v>4</v>
      </c>
      <c r="B8" s="26" t="s">
        <v>1273</v>
      </c>
      <c r="C8" s="4" t="s">
        <v>13</v>
      </c>
      <c r="D8" s="4">
        <v>10</v>
      </c>
      <c r="E8" s="4"/>
      <c r="F8" s="39"/>
      <c r="G8" s="16"/>
      <c r="H8" s="4"/>
      <c r="I8" s="39"/>
      <c r="J8" s="4"/>
    </row>
    <row r="9" spans="1:10" ht="119.25" customHeight="1">
      <c r="A9" s="24">
        <v>5</v>
      </c>
      <c r="B9" s="26" t="s">
        <v>796</v>
      </c>
      <c r="C9" s="4" t="s">
        <v>13</v>
      </c>
      <c r="D9" s="4">
        <v>80</v>
      </c>
      <c r="E9" s="4"/>
      <c r="F9" s="39"/>
      <c r="G9" s="16"/>
      <c r="H9" s="4"/>
      <c r="I9" s="39"/>
      <c r="J9" s="4"/>
    </row>
    <row r="10" spans="1:10" ht="97.5" customHeight="1">
      <c r="A10" s="24">
        <v>6</v>
      </c>
      <c r="B10" s="26" t="s">
        <v>797</v>
      </c>
      <c r="C10" s="4" t="s">
        <v>13</v>
      </c>
      <c r="D10" s="4">
        <v>4</v>
      </c>
      <c r="E10" s="4"/>
      <c r="F10" s="39"/>
      <c r="G10" s="16"/>
      <c r="H10" s="4"/>
      <c r="I10" s="39"/>
      <c r="J10" s="4"/>
    </row>
    <row r="11" spans="1:10" ht="159.19999999999999" customHeight="1">
      <c r="A11" s="24">
        <v>7</v>
      </c>
      <c r="B11" s="4" t="s">
        <v>798</v>
      </c>
      <c r="C11" s="4" t="s">
        <v>293</v>
      </c>
      <c r="D11" s="4">
        <v>40</v>
      </c>
      <c r="E11" s="4"/>
      <c r="F11" s="39"/>
      <c r="G11" s="16"/>
      <c r="H11" s="4"/>
      <c r="I11" s="39"/>
      <c r="J11" s="4"/>
    </row>
    <row r="12" spans="1:10" ht="150.75" customHeight="1">
      <c r="A12" s="24">
        <v>8</v>
      </c>
      <c r="B12" s="4" t="s">
        <v>799</v>
      </c>
      <c r="C12" s="4" t="s">
        <v>293</v>
      </c>
      <c r="D12" s="4">
        <v>200</v>
      </c>
      <c r="E12" s="4"/>
      <c r="F12" s="39"/>
      <c r="G12" s="16"/>
      <c r="H12" s="4"/>
      <c r="I12" s="39"/>
      <c r="J12" s="4"/>
    </row>
    <row r="13" spans="1:10" ht="181.5" customHeight="1">
      <c r="A13" s="24">
        <v>9</v>
      </c>
      <c r="B13" s="4" t="s">
        <v>800</v>
      </c>
      <c r="C13" s="4" t="s">
        <v>293</v>
      </c>
      <c r="D13" s="4">
        <v>3</v>
      </c>
      <c r="E13" s="4"/>
      <c r="F13" s="39"/>
      <c r="G13" s="16"/>
      <c r="H13" s="4"/>
      <c r="I13" s="39"/>
      <c r="J13" s="4"/>
    </row>
    <row r="14" spans="1:10" ht="163.5" customHeight="1">
      <c r="A14" s="24">
        <v>10</v>
      </c>
      <c r="B14" s="4" t="s">
        <v>801</v>
      </c>
      <c r="C14" s="4" t="s">
        <v>293</v>
      </c>
      <c r="D14" s="4">
        <v>3</v>
      </c>
      <c r="E14" s="4"/>
      <c r="F14" s="39"/>
      <c r="G14" s="16"/>
      <c r="H14" s="4"/>
      <c r="I14" s="39"/>
      <c r="J14" s="4"/>
    </row>
    <row r="15" spans="1:10" ht="135.75" customHeight="1">
      <c r="A15" s="24">
        <v>11</v>
      </c>
      <c r="B15" s="4" t="s">
        <v>802</v>
      </c>
      <c r="C15" s="4" t="s">
        <v>293</v>
      </c>
      <c r="D15" s="4">
        <v>2</v>
      </c>
      <c r="E15" s="4"/>
      <c r="F15" s="39"/>
      <c r="G15" s="16"/>
      <c r="H15" s="4"/>
      <c r="I15" s="39"/>
      <c r="J15" s="4"/>
    </row>
    <row r="16" spans="1:10" ht="127.5" customHeight="1">
      <c r="A16" s="24">
        <v>12</v>
      </c>
      <c r="B16" s="4" t="s">
        <v>803</v>
      </c>
      <c r="C16" s="4" t="s">
        <v>293</v>
      </c>
      <c r="D16" s="4">
        <v>2</v>
      </c>
      <c r="E16" s="4"/>
      <c r="F16" s="39"/>
      <c r="G16" s="16"/>
      <c r="H16" s="4"/>
      <c r="I16" s="39"/>
      <c r="J16" s="4"/>
    </row>
    <row r="17" spans="1:10" ht="53.25" customHeight="1">
      <c r="A17" s="24">
        <v>13</v>
      </c>
      <c r="B17" s="4" t="s">
        <v>804</v>
      </c>
      <c r="C17" s="4" t="s">
        <v>293</v>
      </c>
      <c r="D17" s="4">
        <v>150</v>
      </c>
      <c r="E17" s="4"/>
      <c r="F17" s="39"/>
      <c r="G17" s="16"/>
      <c r="H17" s="4"/>
      <c r="I17" s="39"/>
      <c r="J17" s="4"/>
    </row>
    <row r="18" spans="1:10" ht="93.75" customHeight="1">
      <c r="A18" s="24">
        <v>14</v>
      </c>
      <c r="B18" s="4" t="s">
        <v>805</v>
      </c>
      <c r="C18" s="4" t="s">
        <v>293</v>
      </c>
      <c r="D18" s="4">
        <v>30</v>
      </c>
      <c r="E18" s="4"/>
      <c r="F18" s="39"/>
      <c r="G18" s="16"/>
      <c r="H18" s="4"/>
      <c r="I18" s="39"/>
      <c r="J18" s="4"/>
    </row>
    <row r="19" spans="1:10" ht="87" customHeight="1">
      <c r="A19" s="24">
        <v>15</v>
      </c>
      <c r="B19" s="4" t="s">
        <v>806</v>
      </c>
      <c r="C19" s="4" t="s">
        <v>293</v>
      </c>
      <c r="D19" s="4">
        <v>3</v>
      </c>
      <c r="E19" s="4"/>
      <c r="F19" s="39"/>
      <c r="G19" s="16"/>
      <c r="H19" s="4"/>
      <c r="I19" s="39"/>
      <c r="J19" s="4"/>
    </row>
    <row r="20" spans="1:10">
      <c r="A20" s="24">
        <v>16</v>
      </c>
      <c r="B20" s="4" t="s">
        <v>807</v>
      </c>
      <c r="C20" s="4" t="s">
        <v>293</v>
      </c>
      <c r="D20" s="4">
        <v>6</v>
      </c>
      <c r="E20" s="4"/>
      <c r="F20" s="39"/>
      <c r="G20" s="16"/>
      <c r="H20" s="4"/>
      <c r="I20" s="39"/>
      <c r="J20" s="4"/>
    </row>
    <row r="21" spans="1:10">
      <c r="A21" s="24">
        <v>17</v>
      </c>
      <c r="B21" s="4" t="s">
        <v>808</v>
      </c>
      <c r="C21" s="4" t="s">
        <v>293</v>
      </c>
      <c r="D21" s="4">
        <v>100</v>
      </c>
      <c r="E21" s="4"/>
      <c r="F21" s="39"/>
      <c r="G21" s="16"/>
      <c r="H21" s="4"/>
      <c r="I21" s="39"/>
      <c r="J21" s="4"/>
    </row>
    <row r="22" spans="1:10" ht="68.25" customHeight="1">
      <c r="A22" s="24">
        <v>18</v>
      </c>
      <c r="B22" s="4" t="s">
        <v>809</v>
      </c>
      <c r="C22" s="4" t="s">
        <v>293</v>
      </c>
      <c r="D22" s="4">
        <v>620</v>
      </c>
      <c r="E22" s="4"/>
      <c r="F22" s="39"/>
      <c r="G22" s="16"/>
      <c r="H22" s="4"/>
      <c r="I22" s="39"/>
      <c r="J22" s="4"/>
    </row>
    <row r="23" spans="1:10">
      <c r="B23" s="4" t="s">
        <v>71</v>
      </c>
      <c r="C23" s="4"/>
      <c r="D23" s="4"/>
      <c r="E23" s="4"/>
      <c r="F23" s="19">
        <f>SUM(F5:F22)</f>
        <v>0</v>
      </c>
      <c r="G23" s="19"/>
      <c r="H23" s="19"/>
      <c r="I23" s="19">
        <f>SUM(I5:I22)</f>
        <v>0</v>
      </c>
      <c r="J23" s="4"/>
    </row>
    <row r="26" spans="1:10">
      <c r="B26" t="s">
        <v>72</v>
      </c>
      <c r="H26" t="s">
        <v>73</v>
      </c>
    </row>
    <row r="27" spans="1:10">
      <c r="B27" t="s">
        <v>74</v>
      </c>
      <c r="H27" t="s">
        <v>75</v>
      </c>
    </row>
  </sheetData>
  <pageMargins left="0.7" right="0.7" top="0.75" bottom="0.75" header="0.511811023622047" footer="0.511811023622047"/>
  <pageSetup paperSize="9" scale="55" orientation="portrait" horizontalDpi="300" verticalDpi="300"/>
  <rowBreaks count="1" manualBreakCount="1">
    <brk id="12" max="1638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5"/>
  <sheetViews>
    <sheetView topLeftCell="A16" zoomScaleNormal="100" workbookViewId="0">
      <selection activeCell="J4" sqref="J4"/>
    </sheetView>
  </sheetViews>
  <sheetFormatPr defaultColWidth="8.5703125" defaultRowHeight="15"/>
  <cols>
    <col min="1" max="1" width="3.42578125" customWidth="1"/>
    <col min="2" max="2" width="75.140625" customWidth="1"/>
    <col min="5" max="5" width="11.28515625" customWidth="1"/>
    <col min="6" max="6" width="12.42578125" customWidth="1"/>
    <col min="9" max="9" width="11.42578125" customWidth="1"/>
    <col min="10" max="10" width="11.140625" customWidth="1"/>
  </cols>
  <sheetData>
    <row r="1" spans="1:10" s="49" customFormat="1">
      <c r="B1" s="49" t="s">
        <v>1304</v>
      </c>
    </row>
    <row r="2" spans="1:10" s="49" customFormat="1">
      <c r="B2" s="49" t="s">
        <v>0</v>
      </c>
    </row>
    <row r="3" spans="1:10">
      <c r="B3" s="52" t="s">
        <v>810</v>
      </c>
      <c r="C3" s="52"/>
      <c r="D3" s="52"/>
      <c r="E3" s="52"/>
      <c r="F3" s="52"/>
      <c r="G3" s="52"/>
      <c r="H3" s="52"/>
      <c r="I3" s="52"/>
    </row>
    <row r="4" spans="1:10" ht="75">
      <c r="A4" s="6" t="s">
        <v>2</v>
      </c>
      <c r="B4" s="6" t="s">
        <v>3</v>
      </c>
      <c r="C4" s="6" t="s">
        <v>4</v>
      </c>
      <c r="D4" s="6" t="s">
        <v>5</v>
      </c>
      <c r="E4" s="6" t="s">
        <v>6</v>
      </c>
      <c r="F4" s="6" t="s">
        <v>7</v>
      </c>
      <c r="G4" s="6" t="s">
        <v>8</v>
      </c>
      <c r="H4" s="6" t="s">
        <v>9</v>
      </c>
      <c r="I4" s="6" t="s">
        <v>10</v>
      </c>
      <c r="J4" s="6" t="s">
        <v>725</v>
      </c>
    </row>
    <row r="5" spans="1:10" ht="101.25" customHeight="1">
      <c r="A5" s="4" t="s">
        <v>450</v>
      </c>
      <c r="B5" s="26" t="s">
        <v>811</v>
      </c>
      <c r="C5" s="4" t="s">
        <v>812</v>
      </c>
      <c r="D5" s="4">
        <v>2</v>
      </c>
      <c r="E5" s="4"/>
      <c r="F5" s="4"/>
      <c r="G5" s="16"/>
      <c r="H5" s="4"/>
      <c r="I5" s="4"/>
      <c r="J5" s="4"/>
    </row>
    <row r="6" spans="1:10" ht="99.75" customHeight="1">
      <c r="A6" s="4" t="s">
        <v>813</v>
      </c>
      <c r="B6" s="26" t="s">
        <v>814</v>
      </c>
      <c r="C6" s="4" t="s">
        <v>812</v>
      </c>
      <c r="D6" s="4">
        <v>3</v>
      </c>
      <c r="E6" s="4"/>
      <c r="F6" s="24"/>
      <c r="G6" s="16"/>
      <c r="H6" s="24"/>
      <c r="I6" s="24"/>
      <c r="J6" s="4"/>
    </row>
    <row r="7" spans="1:10" ht="102" customHeight="1">
      <c r="A7" s="24" t="s">
        <v>815</v>
      </c>
      <c r="B7" s="26" t="s">
        <v>816</v>
      </c>
      <c r="C7" s="4" t="s">
        <v>812</v>
      </c>
      <c r="D7" s="4">
        <v>4</v>
      </c>
      <c r="E7" s="4"/>
      <c r="F7" s="24"/>
      <c r="G7" s="16"/>
      <c r="H7" s="24"/>
      <c r="I7" s="24"/>
      <c r="J7" s="4"/>
    </row>
    <row r="8" spans="1:10" ht="138" customHeight="1">
      <c r="A8" s="24" t="s">
        <v>817</v>
      </c>
      <c r="B8" s="26" t="s">
        <v>818</v>
      </c>
      <c r="C8" s="4" t="s">
        <v>812</v>
      </c>
      <c r="D8" s="4">
        <v>5</v>
      </c>
      <c r="E8" s="4"/>
      <c r="F8" s="24"/>
      <c r="G8" s="16"/>
      <c r="H8" s="24"/>
      <c r="I8" s="24"/>
      <c r="J8" s="4"/>
    </row>
    <row r="9" spans="1:10" ht="141" customHeight="1">
      <c r="A9" s="24" t="s">
        <v>819</v>
      </c>
      <c r="B9" s="26" t="s">
        <v>820</v>
      </c>
      <c r="C9" s="4" t="s">
        <v>812</v>
      </c>
      <c r="D9" s="4">
        <v>6</v>
      </c>
      <c r="E9" s="4"/>
      <c r="F9" s="24"/>
      <c r="G9" s="16"/>
      <c r="H9" s="24"/>
      <c r="I9" s="24"/>
      <c r="J9" s="4"/>
    </row>
    <row r="10" spans="1:10" ht="158.25" customHeight="1">
      <c r="A10" s="24" t="s">
        <v>821</v>
      </c>
      <c r="B10" s="26" t="s">
        <v>822</v>
      </c>
      <c r="C10" s="4" t="s">
        <v>812</v>
      </c>
      <c r="D10" s="4">
        <v>7</v>
      </c>
      <c r="E10" s="4"/>
      <c r="F10" s="24"/>
      <c r="G10" s="16"/>
      <c r="H10" s="24"/>
      <c r="I10" s="24"/>
      <c r="J10" s="4"/>
    </row>
    <row r="11" spans="1:10">
      <c r="A11" s="24" t="s">
        <v>823</v>
      </c>
      <c r="B11" s="4" t="s">
        <v>824</v>
      </c>
      <c r="C11" s="4" t="s">
        <v>812</v>
      </c>
      <c r="D11" s="4">
        <v>8</v>
      </c>
      <c r="E11" s="4"/>
      <c r="F11" s="24"/>
      <c r="G11" s="16"/>
      <c r="H11" s="24"/>
      <c r="I11" s="24"/>
      <c r="J11" s="4"/>
    </row>
    <row r="12" spans="1:10" ht="153.75" customHeight="1">
      <c r="A12" s="24" t="s">
        <v>825</v>
      </c>
      <c r="B12" s="26" t="s">
        <v>826</v>
      </c>
      <c r="C12" s="4" t="s">
        <v>812</v>
      </c>
      <c r="D12" s="4">
        <v>9</v>
      </c>
      <c r="E12" s="4"/>
      <c r="F12" s="24"/>
      <c r="G12" s="16"/>
      <c r="H12" s="24"/>
      <c r="I12" s="24"/>
      <c r="J12" s="4"/>
    </row>
    <row r="13" spans="1:10">
      <c r="A13" s="24" t="s">
        <v>827</v>
      </c>
      <c r="B13" s="4" t="s">
        <v>828</v>
      </c>
      <c r="C13" s="4" t="s">
        <v>812</v>
      </c>
      <c r="D13" s="4">
        <v>10</v>
      </c>
      <c r="E13" s="4"/>
      <c r="F13" s="24"/>
      <c r="G13" s="16"/>
      <c r="H13" s="24"/>
      <c r="I13" s="24"/>
      <c r="J13" s="4"/>
    </row>
    <row r="14" spans="1:10" ht="156.75" customHeight="1">
      <c r="A14" s="24" t="s">
        <v>829</v>
      </c>
      <c r="B14" s="26" t="s">
        <v>830</v>
      </c>
      <c r="C14" s="4" t="s">
        <v>812</v>
      </c>
      <c r="D14" s="4">
        <v>11</v>
      </c>
      <c r="E14" s="4"/>
      <c r="F14" s="24"/>
      <c r="G14" s="16"/>
      <c r="H14" s="24"/>
      <c r="I14" s="24"/>
      <c r="J14" s="4"/>
    </row>
    <row r="15" spans="1:10" ht="30">
      <c r="A15" s="24" t="s">
        <v>831</v>
      </c>
      <c r="B15" s="4" t="s">
        <v>832</v>
      </c>
      <c r="C15" s="4" t="s">
        <v>812</v>
      </c>
      <c r="D15" s="4">
        <v>12</v>
      </c>
      <c r="E15" s="4"/>
      <c r="F15" s="24"/>
      <c r="G15" s="16"/>
      <c r="H15" s="24"/>
      <c r="I15" s="24"/>
      <c r="J15" s="4"/>
    </row>
    <row r="16" spans="1:10" ht="153" customHeight="1">
      <c r="A16" s="24" t="s">
        <v>833</v>
      </c>
      <c r="B16" s="26" t="s">
        <v>834</v>
      </c>
      <c r="C16" s="4" t="s">
        <v>812</v>
      </c>
      <c r="D16" s="4">
        <v>13</v>
      </c>
      <c r="E16" s="4"/>
      <c r="F16" s="24"/>
      <c r="G16" s="16"/>
      <c r="H16" s="24"/>
      <c r="I16" s="24"/>
      <c r="J16" s="4"/>
    </row>
    <row r="17" spans="1:10" ht="30">
      <c r="A17" s="24" t="s">
        <v>835</v>
      </c>
      <c r="B17" s="4" t="s">
        <v>836</v>
      </c>
      <c r="C17" s="4" t="s">
        <v>812</v>
      </c>
      <c r="D17" s="4">
        <v>14</v>
      </c>
      <c r="E17" s="4"/>
      <c r="F17" s="24"/>
      <c r="G17" s="16"/>
      <c r="H17" s="24"/>
      <c r="I17" s="24"/>
      <c r="J17" s="4"/>
    </row>
    <row r="18" spans="1:10" ht="30">
      <c r="A18" s="24" t="s">
        <v>837</v>
      </c>
      <c r="B18" s="4" t="s">
        <v>838</v>
      </c>
      <c r="C18" s="4" t="s">
        <v>839</v>
      </c>
      <c r="D18" s="4">
        <v>65</v>
      </c>
      <c r="E18" s="4"/>
      <c r="F18" s="24"/>
      <c r="G18" s="16"/>
      <c r="H18" s="24"/>
      <c r="I18" s="24"/>
      <c r="J18" s="4"/>
    </row>
    <row r="19" spans="1:10" ht="30">
      <c r="A19" s="24" t="s">
        <v>840</v>
      </c>
      <c r="B19" s="4" t="s">
        <v>841</v>
      </c>
      <c r="C19" s="4" t="s">
        <v>842</v>
      </c>
      <c r="D19" s="4">
        <v>65</v>
      </c>
      <c r="E19" s="4"/>
      <c r="F19" s="24"/>
      <c r="G19" s="16"/>
      <c r="H19" s="24"/>
      <c r="I19" s="24"/>
      <c r="J19" s="4"/>
    </row>
    <row r="20" spans="1:10" ht="30">
      <c r="A20" s="24" t="s">
        <v>1274</v>
      </c>
      <c r="B20" s="4" t="s">
        <v>843</v>
      </c>
      <c r="C20" s="4" t="s">
        <v>844</v>
      </c>
      <c r="D20" s="4">
        <v>35</v>
      </c>
      <c r="E20" s="4"/>
      <c r="F20" s="24"/>
      <c r="G20" s="16"/>
      <c r="H20" s="24"/>
      <c r="I20" s="24"/>
      <c r="J20" s="4"/>
    </row>
    <row r="21" spans="1:10">
      <c r="A21" s="4"/>
      <c r="B21" s="4" t="s">
        <v>71</v>
      </c>
      <c r="C21" s="4"/>
      <c r="D21" s="4"/>
      <c r="E21" s="4"/>
      <c r="F21" s="19">
        <f>SUM(F5:F20)</f>
        <v>0</v>
      </c>
      <c r="G21" s="19"/>
      <c r="H21" s="19"/>
      <c r="I21" s="19">
        <f>SUM(I5:I20)</f>
        <v>0</v>
      </c>
      <c r="J21" s="4"/>
    </row>
    <row r="24" spans="1:10">
      <c r="B24" t="s">
        <v>72</v>
      </c>
      <c r="H24" t="s">
        <v>73</v>
      </c>
    </row>
    <row r="25" spans="1:10">
      <c r="B25" t="s">
        <v>74</v>
      </c>
      <c r="H25" t="s">
        <v>75</v>
      </c>
    </row>
  </sheetData>
  <mergeCells count="1">
    <mergeCell ref="B3:I3"/>
  </mergeCells>
  <pageMargins left="0.78749999999999998" right="0.78749999999999998" top="1.05277777777778" bottom="1.05277777777778" header="0.78749999999999998" footer="0.78749999999999998"/>
  <pageSetup paperSize="9" scale="53" orientation="portrait" horizontalDpi="300" verticalDpi="300" r:id="rId1"/>
  <headerFooter>
    <oddHeader>&amp;C&amp;"Times New Roman,Normalny"&amp;12&amp;A</oddHeader>
    <oddFooter>&amp;C&amp;"Times New Roman,Normalny"&amp;12Strona &amp;P</oddFooter>
  </headerFooter>
  <rowBreaks count="1" manualBreakCount="1">
    <brk id="13" max="1638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1"/>
  <sheetViews>
    <sheetView topLeftCell="A10" zoomScaleNormal="100" workbookViewId="0">
      <selection activeCell="J4" sqref="J4"/>
    </sheetView>
  </sheetViews>
  <sheetFormatPr defaultColWidth="10.7109375" defaultRowHeight="15"/>
  <cols>
    <col min="1" max="1" width="4" customWidth="1"/>
    <col min="2" max="2" width="78.28515625" customWidth="1"/>
    <col min="3" max="3" width="10.140625" customWidth="1"/>
    <col min="4" max="4" width="7.5703125" customWidth="1"/>
    <col min="5" max="5" width="12.140625" customWidth="1"/>
    <col min="6" max="6" width="11.7109375" customWidth="1"/>
    <col min="7" max="7" width="7.28515625" customWidth="1"/>
    <col min="8" max="8" width="12.140625" customWidth="1"/>
    <col min="9" max="9" width="9.85546875" customWidth="1"/>
  </cols>
  <sheetData>
    <row r="1" spans="1:11" s="49" customFormat="1">
      <c r="B1" s="49" t="s">
        <v>1304</v>
      </c>
    </row>
    <row r="2" spans="1:11" s="49" customFormat="1">
      <c r="B2" s="49" t="s">
        <v>0</v>
      </c>
    </row>
    <row r="3" spans="1:11">
      <c r="A3" t="s">
        <v>845</v>
      </c>
    </row>
    <row r="4" spans="1:11" ht="90">
      <c r="A4" s="6" t="s">
        <v>2</v>
      </c>
      <c r="B4" s="6" t="s">
        <v>3</v>
      </c>
      <c r="C4" s="6" t="s">
        <v>4</v>
      </c>
      <c r="D4" s="6" t="s">
        <v>5</v>
      </c>
      <c r="E4" s="6" t="s">
        <v>6</v>
      </c>
      <c r="F4" s="6" t="s">
        <v>7</v>
      </c>
      <c r="G4" s="6" t="s">
        <v>8</v>
      </c>
      <c r="H4" s="6" t="s">
        <v>9</v>
      </c>
      <c r="I4" s="6" t="s">
        <v>10</v>
      </c>
      <c r="J4" s="6" t="s">
        <v>725</v>
      </c>
      <c r="K4" s="4"/>
    </row>
    <row r="5" spans="1:11" ht="204" customHeight="1">
      <c r="A5" s="33">
        <v>1</v>
      </c>
      <c r="B5" s="32" t="s">
        <v>1276</v>
      </c>
      <c r="C5" s="4" t="s">
        <v>229</v>
      </c>
      <c r="D5" s="4">
        <v>20</v>
      </c>
      <c r="E5" s="4"/>
      <c r="F5" s="4"/>
      <c r="G5" s="16"/>
      <c r="H5" s="4"/>
      <c r="I5" s="4"/>
      <c r="J5" s="4"/>
      <c r="K5" s="4"/>
    </row>
    <row r="6" spans="1:11" ht="256.7" customHeight="1">
      <c r="A6" s="33">
        <v>2</v>
      </c>
      <c r="B6" s="32" t="s">
        <v>1277</v>
      </c>
      <c r="C6" s="4" t="s">
        <v>229</v>
      </c>
      <c r="D6" s="4">
        <v>30</v>
      </c>
      <c r="E6" s="4"/>
      <c r="F6" s="4"/>
      <c r="G6" s="16"/>
      <c r="H6" s="4"/>
      <c r="I6" s="24"/>
      <c r="J6" s="4"/>
      <c r="K6" s="4"/>
    </row>
    <row r="7" spans="1:11">
      <c r="A7" s="4"/>
      <c r="B7" s="4" t="s">
        <v>71</v>
      </c>
      <c r="C7" s="4"/>
      <c r="D7" s="4"/>
      <c r="E7" s="4"/>
      <c r="F7" s="19">
        <f>SUM(F5:F6)</f>
        <v>0</v>
      </c>
      <c r="G7" s="19"/>
      <c r="H7" s="19"/>
      <c r="I7" s="19">
        <f>SUM(I5:I6)</f>
        <v>0</v>
      </c>
      <c r="J7" s="4"/>
      <c r="K7" s="4"/>
    </row>
    <row r="10" spans="1:11">
      <c r="B10" t="s">
        <v>72</v>
      </c>
      <c r="H10" t="s">
        <v>73</v>
      </c>
    </row>
    <row r="11" spans="1:11">
      <c r="B11" t="s">
        <v>74</v>
      </c>
      <c r="H11" t="s">
        <v>75</v>
      </c>
    </row>
  </sheetData>
  <pageMargins left="0.78749999999999998" right="0.78749999999999998" top="1.05277777777778" bottom="1.05277777777778" header="0.78749999999999998" footer="0.78749999999999998"/>
  <pageSetup paperSize="9" scale="58" orientation="portrait" horizontalDpi="300" verticalDpi="300"/>
  <headerFooter>
    <oddHeader>&amp;C&amp;"Times New Roman,Normalny"&amp;12&amp;A</oddHeader>
    <oddFooter>&amp;C&amp;"Times New Roman,Normalny"&amp;12Strona &amp;P</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L13"/>
  <sheetViews>
    <sheetView zoomScaleNormal="100" workbookViewId="0">
      <selection activeCell="J4" sqref="J4"/>
    </sheetView>
  </sheetViews>
  <sheetFormatPr defaultColWidth="10.7109375" defaultRowHeight="15"/>
  <cols>
    <col min="1" max="1" width="4" customWidth="1"/>
    <col min="2" max="2" width="56.5703125" customWidth="1"/>
    <col min="4" max="4" width="8.28515625" customWidth="1"/>
    <col min="5" max="5" width="12.140625" customWidth="1"/>
    <col min="7" max="7" width="7.85546875" customWidth="1"/>
    <col min="8" max="8" width="12.140625" customWidth="1"/>
  </cols>
  <sheetData>
    <row r="1" spans="1:12" s="49" customFormat="1">
      <c r="B1" s="49" t="s">
        <v>1304</v>
      </c>
    </row>
    <row r="2" spans="1:12" s="49" customFormat="1">
      <c r="B2" s="49" t="s">
        <v>0</v>
      </c>
    </row>
    <row r="3" spans="1:12">
      <c r="B3" t="s">
        <v>846</v>
      </c>
    </row>
    <row r="4" spans="1:12" ht="90">
      <c r="A4" s="6" t="s">
        <v>847</v>
      </c>
      <c r="B4" s="6" t="s">
        <v>3</v>
      </c>
      <c r="C4" s="6" t="s">
        <v>575</v>
      </c>
      <c r="D4" s="6" t="s">
        <v>5</v>
      </c>
      <c r="E4" s="6" t="s">
        <v>6</v>
      </c>
      <c r="F4" s="6" t="s">
        <v>7</v>
      </c>
      <c r="G4" s="6" t="s">
        <v>8</v>
      </c>
      <c r="H4" s="6" t="s">
        <v>9</v>
      </c>
      <c r="I4" s="6" t="s">
        <v>10</v>
      </c>
      <c r="J4" s="6" t="s">
        <v>725</v>
      </c>
      <c r="K4" s="4"/>
      <c r="L4" s="4"/>
    </row>
    <row r="5" spans="1:12" ht="54" customHeight="1">
      <c r="A5" s="4">
        <v>1</v>
      </c>
      <c r="B5" s="4" t="s">
        <v>848</v>
      </c>
      <c r="C5" s="4" t="s">
        <v>219</v>
      </c>
      <c r="D5" s="4">
        <v>30</v>
      </c>
      <c r="E5" s="4"/>
      <c r="F5" s="4"/>
      <c r="G5" s="16"/>
      <c r="H5" s="4"/>
      <c r="I5" s="4"/>
      <c r="J5" s="4"/>
      <c r="K5" s="4"/>
      <c r="L5" s="4"/>
    </row>
    <row r="6" spans="1:12" ht="30.75" customHeight="1">
      <c r="A6" s="4">
        <v>2</v>
      </c>
      <c r="B6" s="4" t="s">
        <v>849</v>
      </c>
      <c r="C6" s="4" t="s">
        <v>293</v>
      </c>
      <c r="D6" s="4">
        <v>6</v>
      </c>
      <c r="E6" s="4"/>
      <c r="F6" s="24"/>
      <c r="G6" s="16"/>
      <c r="H6" s="4"/>
      <c r="I6" s="24"/>
      <c r="J6" s="4"/>
      <c r="K6" s="4"/>
      <c r="L6" s="4"/>
    </row>
    <row r="7" spans="1:12" ht="30.75" customHeight="1">
      <c r="A7" s="4">
        <v>3</v>
      </c>
      <c r="B7" s="4" t="s">
        <v>850</v>
      </c>
      <c r="C7" s="4" t="s">
        <v>293</v>
      </c>
      <c r="D7" s="4">
        <v>6</v>
      </c>
      <c r="E7" s="4"/>
      <c r="F7" s="24"/>
      <c r="G7" s="16"/>
      <c r="H7" s="4"/>
      <c r="I7" s="24"/>
      <c r="J7" s="4"/>
      <c r="K7" s="4"/>
      <c r="L7" s="4"/>
    </row>
    <row r="8" spans="1:12">
      <c r="A8" s="4"/>
      <c r="B8" s="4" t="s">
        <v>71</v>
      </c>
      <c r="C8" s="4"/>
      <c r="D8" s="4"/>
      <c r="E8" s="4"/>
      <c r="F8" s="19">
        <f>SUM(F5:F7)</f>
        <v>0</v>
      </c>
      <c r="G8" s="19"/>
      <c r="H8" s="19"/>
      <c r="I8" s="19">
        <f>SUM(I5:I7)</f>
        <v>0</v>
      </c>
      <c r="J8" s="4"/>
      <c r="K8" s="4"/>
      <c r="L8" s="4"/>
    </row>
    <row r="12" spans="1:12">
      <c r="B12" t="s">
        <v>72</v>
      </c>
      <c r="H12" t="s">
        <v>73</v>
      </c>
    </row>
    <row r="13" spans="1:12">
      <c r="B13" t="s">
        <v>74</v>
      </c>
      <c r="H13" t="s">
        <v>75</v>
      </c>
    </row>
  </sheetData>
  <pageMargins left="0.78749999999999998" right="0.78749999999999998" top="1.05277777777778" bottom="1.05277777777778" header="0.78749999999999998" footer="0.78749999999999998"/>
  <pageSetup paperSize="9" scale="63" orientation="portrait" horizontalDpi="300" verticalDpi="300"/>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1"/>
  <sheetViews>
    <sheetView zoomScaleNormal="100" workbookViewId="0">
      <selection activeCell="J4" sqref="J4"/>
    </sheetView>
  </sheetViews>
  <sheetFormatPr defaultColWidth="10.7109375" defaultRowHeight="15"/>
  <cols>
    <col min="1" max="1" width="4" customWidth="1"/>
    <col min="2" max="2" width="51.140625" customWidth="1"/>
    <col min="4" max="4" width="7.85546875" customWidth="1"/>
    <col min="5" max="5" width="12.140625" customWidth="1"/>
    <col min="6" max="6" width="13.5703125" customWidth="1"/>
    <col min="7" max="7" width="7.85546875" customWidth="1"/>
    <col min="8" max="8" width="12.140625" customWidth="1"/>
    <col min="9" max="9" width="13.28515625" customWidth="1"/>
    <col min="10" max="10" width="10.42578125" customWidth="1"/>
  </cols>
  <sheetData>
    <row r="1" spans="1:11" s="49" customFormat="1">
      <c r="B1" s="49" t="s">
        <v>1304</v>
      </c>
    </row>
    <row r="2" spans="1:11" s="49" customFormat="1">
      <c r="B2" s="49" t="s">
        <v>0</v>
      </c>
    </row>
    <row r="3" spans="1:11">
      <c r="A3" t="s">
        <v>851</v>
      </c>
    </row>
    <row r="4" spans="1:11" ht="90">
      <c r="A4" s="6" t="s">
        <v>2</v>
      </c>
      <c r="B4" s="6" t="s">
        <v>3</v>
      </c>
      <c r="C4" s="6" t="s">
        <v>4</v>
      </c>
      <c r="D4" s="6" t="s">
        <v>5</v>
      </c>
      <c r="E4" s="6" t="s">
        <v>6</v>
      </c>
      <c r="F4" s="6" t="s">
        <v>7</v>
      </c>
      <c r="G4" s="6" t="s">
        <v>8</v>
      </c>
      <c r="H4" s="6" t="s">
        <v>9</v>
      </c>
      <c r="I4" s="6" t="s">
        <v>10</v>
      </c>
      <c r="J4" s="6" t="s">
        <v>725</v>
      </c>
      <c r="K4" s="4"/>
    </row>
    <row r="5" spans="1:11" ht="26.1" customHeight="1">
      <c r="A5" s="4">
        <v>1</v>
      </c>
      <c r="B5" s="4" t="s">
        <v>852</v>
      </c>
      <c r="C5" s="4" t="s">
        <v>13</v>
      </c>
      <c r="D5" s="4">
        <v>11000</v>
      </c>
      <c r="E5" s="4"/>
      <c r="F5" s="4"/>
      <c r="G5" s="16"/>
      <c r="H5" s="4"/>
      <c r="I5" s="4"/>
      <c r="J5" s="4"/>
      <c r="K5" s="4"/>
    </row>
    <row r="6" spans="1:11" ht="26.1" customHeight="1">
      <c r="A6" s="4">
        <v>2</v>
      </c>
      <c r="B6" s="4" t="s">
        <v>853</v>
      </c>
      <c r="C6" s="4" t="s">
        <v>13</v>
      </c>
      <c r="D6" s="4">
        <v>2500</v>
      </c>
      <c r="E6" s="4"/>
      <c r="F6" s="4"/>
      <c r="G6" s="16"/>
      <c r="H6" s="4"/>
      <c r="I6" s="24"/>
      <c r="J6" s="4"/>
      <c r="K6" s="4"/>
    </row>
    <row r="7" spans="1:11">
      <c r="A7" s="4"/>
      <c r="B7" s="4" t="s">
        <v>71</v>
      </c>
      <c r="C7" s="4"/>
      <c r="D7" s="4"/>
      <c r="E7" s="4"/>
      <c r="F7" s="19">
        <f>SUM(F5:F6)</f>
        <v>0</v>
      </c>
      <c r="G7" s="19"/>
      <c r="H7" s="19"/>
      <c r="I7" s="19">
        <f>SUM(I5:I6)</f>
        <v>0</v>
      </c>
      <c r="J7" s="4"/>
      <c r="K7" s="4"/>
    </row>
    <row r="10" spans="1:11">
      <c r="B10" t="s">
        <v>72</v>
      </c>
      <c r="H10" t="s">
        <v>73</v>
      </c>
    </row>
    <row r="11" spans="1:11">
      <c r="B11" t="s">
        <v>74</v>
      </c>
      <c r="H11" t="s">
        <v>75</v>
      </c>
    </row>
  </sheetData>
  <pageMargins left="0.78749999999999998" right="0.78749999999999998" top="1.05277777777778" bottom="1.05277777777778" header="0.78749999999999998" footer="0.78749999999999998"/>
  <pageSetup paperSize="9" scale="61" orientation="portrait" horizontalDpi="300" verticalDpi="300"/>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4"/>
  <sheetViews>
    <sheetView zoomScaleNormal="100" workbookViewId="0">
      <selection activeCell="J4" sqref="J4"/>
    </sheetView>
  </sheetViews>
  <sheetFormatPr defaultColWidth="10.7109375" defaultRowHeight="15"/>
  <cols>
    <col min="1" max="1" width="4" customWidth="1"/>
    <col min="2" max="2" width="36.7109375" customWidth="1"/>
    <col min="3" max="3" width="10.42578125" customWidth="1"/>
    <col min="4" max="4" width="7.85546875" customWidth="1"/>
    <col min="5" max="5" width="12" customWidth="1"/>
    <col min="7" max="7" width="7.85546875" customWidth="1"/>
    <col min="8" max="8" width="12.140625" customWidth="1"/>
    <col min="9" max="9" width="10" customWidth="1"/>
    <col min="10" max="10" width="13.85546875" customWidth="1"/>
  </cols>
  <sheetData>
    <row r="1" spans="1:11" s="49" customFormat="1">
      <c r="B1" s="49" t="s">
        <v>1304</v>
      </c>
    </row>
    <row r="2" spans="1:11" s="49" customFormat="1">
      <c r="B2" s="49" t="s">
        <v>0</v>
      </c>
    </row>
    <row r="3" spans="1:11">
      <c r="A3" t="s">
        <v>854</v>
      </c>
    </row>
    <row r="4" spans="1:11" ht="75">
      <c r="A4" s="6" t="s">
        <v>2</v>
      </c>
      <c r="B4" s="6" t="s">
        <v>3</v>
      </c>
      <c r="C4" s="6" t="s">
        <v>4</v>
      </c>
      <c r="D4" s="6" t="s">
        <v>5</v>
      </c>
      <c r="E4" s="6" t="s">
        <v>6</v>
      </c>
      <c r="F4" s="6" t="s">
        <v>7</v>
      </c>
      <c r="G4" s="6" t="s">
        <v>8</v>
      </c>
      <c r="H4" s="6" t="s">
        <v>9</v>
      </c>
      <c r="I4" s="6" t="s">
        <v>10</v>
      </c>
      <c r="J4" s="6" t="s">
        <v>725</v>
      </c>
      <c r="K4" s="4"/>
    </row>
    <row r="5" spans="1:11" ht="15.95" customHeight="1">
      <c r="A5" s="4">
        <v>1</v>
      </c>
      <c r="B5" s="4" t="s">
        <v>855</v>
      </c>
      <c r="C5" s="4" t="s">
        <v>13</v>
      </c>
      <c r="D5" s="4">
        <v>1200</v>
      </c>
      <c r="E5" s="4"/>
      <c r="F5" s="4"/>
      <c r="G5" s="16"/>
      <c r="H5" s="4"/>
      <c r="I5" s="4"/>
      <c r="J5" s="4"/>
      <c r="K5" s="4"/>
    </row>
    <row r="6" spans="1:11">
      <c r="A6" s="4"/>
      <c r="B6" s="4" t="s">
        <v>71</v>
      </c>
      <c r="C6" s="4"/>
      <c r="D6" s="4"/>
      <c r="E6" s="4"/>
      <c r="F6" s="19">
        <f>SUM(F5)</f>
        <v>0</v>
      </c>
      <c r="G6" s="19"/>
      <c r="H6" s="19"/>
      <c r="I6" s="19">
        <f>SUM(I5)</f>
        <v>0</v>
      </c>
      <c r="J6" s="4"/>
      <c r="K6" s="4"/>
    </row>
    <row r="7" spans="1:11" s="23" customFormat="1">
      <c r="A7" s="24"/>
      <c r="B7" s="24"/>
      <c r="C7" s="24"/>
      <c r="D7" s="24"/>
      <c r="E7" s="24"/>
      <c r="F7" s="24"/>
      <c r="G7" s="24"/>
      <c r="H7" s="24"/>
      <c r="I7" s="24"/>
      <c r="J7" s="24"/>
      <c r="K7" s="24"/>
    </row>
    <row r="8" spans="1:11" ht="45.75" customHeight="1">
      <c r="A8" s="53" t="s">
        <v>856</v>
      </c>
      <c r="B8" s="53"/>
      <c r="C8" s="53"/>
      <c r="D8" s="53"/>
      <c r="E8" s="53"/>
      <c r="F8" s="53"/>
      <c r="G8" s="53"/>
      <c r="H8" s="53"/>
      <c r="I8" s="53"/>
      <c r="J8" s="53"/>
      <c r="K8" s="4"/>
    </row>
    <row r="9" spans="1:11" ht="135.75" customHeight="1">
      <c r="A9" s="54" t="s">
        <v>1278</v>
      </c>
      <c r="B9" s="55"/>
      <c r="C9" s="55"/>
      <c r="D9" s="55"/>
      <c r="E9" s="55"/>
      <c r="F9" s="55"/>
      <c r="G9" s="55"/>
      <c r="H9" s="55"/>
      <c r="I9" s="55"/>
      <c r="J9" s="55"/>
      <c r="K9" s="34"/>
    </row>
    <row r="10" spans="1:11" ht="58.5" customHeight="1">
      <c r="A10" s="53" t="s">
        <v>857</v>
      </c>
      <c r="B10" s="53"/>
      <c r="C10" s="53"/>
      <c r="D10" s="53"/>
      <c r="E10" s="53"/>
      <c r="F10" s="53"/>
      <c r="G10" s="53"/>
      <c r="H10" s="53"/>
      <c r="I10" s="53"/>
      <c r="J10" s="53"/>
      <c r="K10" s="4"/>
    </row>
    <row r="13" spans="1:11">
      <c r="B13" t="s">
        <v>72</v>
      </c>
      <c r="H13" t="s">
        <v>73</v>
      </c>
    </row>
    <row r="14" spans="1:11">
      <c r="B14" t="s">
        <v>74</v>
      </c>
      <c r="H14" t="s">
        <v>75</v>
      </c>
    </row>
  </sheetData>
  <mergeCells count="3">
    <mergeCell ref="A8:J8"/>
    <mergeCell ref="A10:J10"/>
    <mergeCell ref="A9:J9"/>
  </mergeCells>
  <pageMargins left="0.78749999999999998" right="0.78749999999999998" top="1.05277777777778" bottom="1.05277777777778" header="0.78749999999999998" footer="0.78749999999999998"/>
  <pageSetup paperSize="9" scale="64" orientation="portrait" horizontalDpi="300" verticalDpi="300"/>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8"/>
  <sheetViews>
    <sheetView zoomScaleNormal="100" workbookViewId="0">
      <selection activeCell="J4" sqref="J4"/>
    </sheetView>
  </sheetViews>
  <sheetFormatPr defaultColWidth="10.7109375" defaultRowHeight="15"/>
  <cols>
    <col min="1" max="1" width="4" customWidth="1"/>
    <col min="2" max="2" width="48.42578125" customWidth="1"/>
    <col min="3" max="3" width="10.28515625" customWidth="1"/>
    <col min="4" max="4" width="7.85546875" customWidth="1"/>
    <col min="5" max="5" width="12.140625" customWidth="1"/>
    <col min="6" max="6" width="12.7109375" customWidth="1"/>
    <col min="7" max="7" width="7" customWidth="1"/>
    <col min="8" max="8" width="12.140625" customWidth="1"/>
    <col min="9" max="9" width="12.85546875" customWidth="1"/>
  </cols>
  <sheetData>
    <row r="1" spans="1:11" s="49" customFormat="1">
      <c r="B1" s="49" t="s">
        <v>1304</v>
      </c>
    </row>
    <row r="2" spans="1:11" s="49" customFormat="1">
      <c r="B2" s="49" t="s">
        <v>0</v>
      </c>
    </row>
    <row r="3" spans="1:11">
      <c r="A3" t="s">
        <v>858</v>
      </c>
    </row>
    <row r="4" spans="1:11" ht="90">
      <c r="A4" s="6" t="s">
        <v>2</v>
      </c>
      <c r="B4" s="6" t="s">
        <v>3</v>
      </c>
      <c r="C4" s="6" t="s">
        <v>4</v>
      </c>
      <c r="D4" s="6" t="s">
        <v>5</v>
      </c>
      <c r="E4" s="6" t="s">
        <v>6</v>
      </c>
      <c r="F4" s="6" t="s">
        <v>7</v>
      </c>
      <c r="G4" s="6" t="s">
        <v>8</v>
      </c>
      <c r="H4" s="6" t="s">
        <v>9</v>
      </c>
      <c r="I4" s="6" t="s">
        <v>10</v>
      </c>
      <c r="J4" s="6" t="s">
        <v>725</v>
      </c>
      <c r="K4" s="4"/>
    </row>
    <row r="5" spans="1:11" ht="57.75" customHeight="1">
      <c r="A5" s="4">
        <v>1</v>
      </c>
      <c r="B5" s="4" t="s">
        <v>859</v>
      </c>
      <c r="C5" s="4" t="s">
        <v>860</v>
      </c>
      <c r="D5" s="4">
        <v>600</v>
      </c>
      <c r="E5" s="4"/>
      <c r="F5" s="4"/>
      <c r="G5" s="16"/>
      <c r="H5" s="4"/>
      <c r="I5" s="4"/>
      <c r="J5" s="4"/>
      <c r="K5" s="4"/>
    </row>
    <row r="6" spans="1:11">
      <c r="A6" s="4"/>
      <c r="B6" s="4" t="s">
        <v>71</v>
      </c>
      <c r="C6" s="4"/>
      <c r="D6" s="4"/>
      <c r="E6" s="4"/>
      <c r="F6" s="19">
        <f>SUM(F5)</f>
        <v>0</v>
      </c>
      <c r="G6" s="19"/>
      <c r="H6" s="19"/>
      <c r="I6" s="19">
        <f>SUM(I5)</f>
        <v>0</v>
      </c>
      <c r="J6" s="4"/>
      <c r="K6" s="4"/>
    </row>
    <row r="9" spans="1:11" ht="36" customHeight="1">
      <c r="A9" s="56" t="s">
        <v>861</v>
      </c>
      <c r="B9" s="56"/>
      <c r="C9" s="56"/>
      <c r="D9" s="56"/>
      <c r="E9" s="56"/>
      <c r="F9" s="56"/>
      <c r="G9" s="56"/>
      <c r="H9" s="56"/>
      <c r="I9" s="56"/>
      <c r="J9" s="56"/>
    </row>
    <row r="10" spans="1:11" ht="36" customHeight="1">
      <c r="A10" s="56" t="s">
        <v>862</v>
      </c>
      <c r="B10" s="56"/>
      <c r="C10" s="56"/>
      <c r="D10" s="56"/>
      <c r="E10" s="56"/>
      <c r="F10" s="56"/>
      <c r="G10" s="56"/>
      <c r="H10" s="56"/>
      <c r="I10" s="56"/>
      <c r="J10" s="56"/>
    </row>
    <row r="11" spans="1:11" ht="36" customHeight="1">
      <c r="A11" s="56" t="s">
        <v>863</v>
      </c>
      <c r="B11" s="56"/>
      <c r="C11" s="56"/>
      <c r="D11" s="56"/>
      <c r="E11" s="56"/>
      <c r="F11" s="56"/>
      <c r="G11" s="56"/>
      <c r="H11" s="56"/>
      <c r="I11" s="56"/>
      <c r="J11" s="56"/>
    </row>
    <row r="12" spans="1:11" ht="36" customHeight="1">
      <c r="A12" s="56" t="s">
        <v>864</v>
      </c>
      <c r="B12" s="56"/>
      <c r="C12" s="56"/>
      <c r="D12" s="56"/>
      <c r="E12" s="56"/>
      <c r="F12" s="56"/>
      <c r="G12" s="56"/>
      <c r="H12" s="56"/>
      <c r="I12" s="56"/>
      <c r="J12" s="56"/>
    </row>
    <row r="13" spans="1:11" ht="36" customHeight="1">
      <c r="A13" s="56"/>
      <c r="B13" s="56"/>
      <c r="C13" s="56"/>
      <c r="D13" s="56"/>
      <c r="E13" s="56"/>
      <c r="F13" s="56"/>
      <c r="G13" s="56"/>
      <c r="H13" s="56"/>
      <c r="I13" s="56"/>
      <c r="J13" s="56"/>
    </row>
    <row r="14" spans="1:11" ht="0.75" customHeight="1">
      <c r="A14" s="56"/>
      <c r="B14" s="56"/>
      <c r="C14" s="56"/>
      <c r="D14" s="56"/>
      <c r="E14" s="56"/>
      <c r="F14" s="56"/>
      <c r="G14" s="56"/>
      <c r="H14" s="56"/>
      <c r="I14" s="56"/>
      <c r="J14" s="56"/>
    </row>
    <row r="15" spans="1:11" ht="24" hidden="1" customHeight="1">
      <c r="A15" s="56"/>
      <c r="B15" s="56"/>
      <c r="C15" s="56"/>
      <c r="D15" s="56"/>
      <c r="E15" s="56"/>
      <c r="F15" s="56"/>
      <c r="G15" s="56"/>
      <c r="H15" s="56"/>
      <c r="I15" s="56"/>
      <c r="J15" s="56"/>
    </row>
    <row r="17" spans="2:8">
      <c r="B17" t="s">
        <v>72</v>
      </c>
      <c r="H17" t="s">
        <v>73</v>
      </c>
    </row>
    <row r="18" spans="2:8">
      <c r="B18" t="s">
        <v>74</v>
      </c>
      <c r="H18" t="s">
        <v>75</v>
      </c>
    </row>
  </sheetData>
  <mergeCells count="4">
    <mergeCell ref="A9:J9"/>
    <mergeCell ref="A10:J10"/>
    <mergeCell ref="A11:J11"/>
    <mergeCell ref="A12:J15"/>
  </mergeCells>
  <pageMargins left="0.78749999999999998" right="0.78749999999999998" top="1.05277777777778" bottom="1.05277777777778" header="0.78749999999999998" footer="0.78749999999999998"/>
  <pageSetup paperSize="9" scale="62" orientation="portrait" horizontalDpi="300" verticalDpi="300"/>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40"/>
  <sheetViews>
    <sheetView topLeftCell="A31" zoomScaleNormal="100" workbookViewId="0">
      <selection activeCell="J5" sqref="J5"/>
    </sheetView>
  </sheetViews>
  <sheetFormatPr defaultColWidth="8.85546875" defaultRowHeight="15"/>
  <cols>
    <col min="1" max="1" width="3.5703125" customWidth="1"/>
    <col min="2" max="2" width="75.140625" customWidth="1"/>
    <col min="3" max="3" width="10" customWidth="1"/>
    <col min="5" max="5" width="12.140625" customWidth="1"/>
    <col min="6" max="6" width="14.140625" customWidth="1"/>
    <col min="7" max="7" width="7.42578125" customWidth="1"/>
    <col min="9" max="9" width="12.42578125" customWidth="1"/>
    <col min="10" max="10" width="10.140625" customWidth="1"/>
  </cols>
  <sheetData>
    <row r="2" spans="1:11" s="49" customFormat="1">
      <c r="B2" s="49" t="s">
        <v>1304</v>
      </c>
    </row>
    <row r="3" spans="1:11" s="49" customFormat="1">
      <c r="B3" s="49" t="s">
        <v>0</v>
      </c>
    </row>
    <row r="4" spans="1:11" ht="20.100000000000001" customHeight="1">
      <c r="A4" t="s">
        <v>865</v>
      </c>
    </row>
    <row r="5" spans="1:11" ht="57.4" customHeight="1">
      <c r="A5" s="6" t="s">
        <v>2</v>
      </c>
      <c r="B5" s="6" t="s">
        <v>3</v>
      </c>
      <c r="C5" s="6" t="s">
        <v>4</v>
      </c>
      <c r="D5" s="6" t="s">
        <v>5</v>
      </c>
      <c r="E5" s="6" t="s">
        <v>6</v>
      </c>
      <c r="F5" s="6" t="s">
        <v>7</v>
      </c>
      <c r="G5" s="6" t="s">
        <v>8</v>
      </c>
      <c r="H5" s="6" t="s">
        <v>9</v>
      </c>
      <c r="I5" s="6" t="s">
        <v>10</v>
      </c>
      <c r="J5" s="6" t="s">
        <v>725</v>
      </c>
      <c r="K5" s="4"/>
    </row>
    <row r="6" spans="1:11" ht="83.25" customHeight="1">
      <c r="A6" s="4">
        <v>1</v>
      </c>
      <c r="B6" s="4" t="s">
        <v>866</v>
      </c>
      <c r="C6" s="4" t="s">
        <v>867</v>
      </c>
      <c r="D6" s="4">
        <v>38</v>
      </c>
      <c r="E6" s="4"/>
      <c r="F6" s="4"/>
      <c r="G6" s="16"/>
      <c r="H6" s="4"/>
      <c r="I6" s="4"/>
      <c r="J6" s="4"/>
      <c r="K6" s="4"/>
    </row>
    <row r="7" spans="1:11" ht="110.45" customHeight="1">
      <c r="A7" s="4">
        <v>2</v>
      </c>
      <c r="B7" s="4" t="s">
        <v>868</v>
      </c>
      <c r="C7" s="4" t="s">
        <v>869</v>
      </c>
      <c r="D7" s="4">
        <v>2</v>
      </c>
      <c r="E7" s="4"/>
      <c r="F7" s="24"/>
      <c r="G7" s="16"/>
      <c r="H7" s="4"/>
      <c r="I7" s="24"/>
      <c r="J7" s="4"/>
      <c r="K7" s="4"/>
    </row>
    <row r="8" spans="1:11" ht="99.95" customHeight="1">
      <c r="A8" s="24">
        <v>3</v>
      </c>
      <c r="B8" s="4" t="s">
        <v>870</v>
      </c>
      <c r="C8" s="4" t="s">
        <v>869</v>
      </c>
      <c r="D8" s="4">
        <v>2</v>
      </c>
      <c r="E8" s="4"/>
      <c r="F8" s="24"/>
      <c r="G8" s="16"/>
      <c r="H8" s="4"/>
      <c r="I8" s="24"/>
      <c r="J8" s="4"/>
      <c r="K8" s="4"/>
    </row>
    <row r="9" spans="1:11" ht="45">
      <c r="A9" s="24">
        <v>4</v>
      </c>
      <c r="B9" s="4" t="s">
        <v>871</v>
      </c>
      <c r="C9" s="4" t="s">
        <v>13</v>
      </c>
      <c r="D9" s="4">
        <v>1</v>
      </c>
      <c r="E9" s="4"/>
      <c r="F9" s="24"/>
      <c r="G9" s="16"/>
      <c r="H9" s="4"/>
      <c r="I9" s="24"/>
      <c r="J9" s="4"/>
      <c r="K9" s="4"/>
    </row>
    <row r="10" spans="1:11" ht="39.6" customHeight="1">
      <c r="A10" s="24">
        <v>5</v>
      </c>
      <c r="B10" s="4" t="s">
        <v>872</v>
      </c>
      <c r="C10" s="4" t="s">
        <v>842</v>
      </c>
      <c r="D10" s="4">
        <v>4</v>
      </c>
      <c r="E10" s="4"/>
      <c r="F10" s="24"/>
      <c r="G10" s="16"/>
      <c r="H10" s="4"/>
      <c r="I10" s="24"/>
      <c r="J10" s="4"/>
      <c r="K10" s="4"/>
    </row>
    <row r="11" spans="1:11" ht="30.6" customHeight="1">
      <c r="A11" s="24">
        <v>6</v>
      </c>
      <c r="B11" s="4" t="s">
        <v>873</v>
      </c>
      <c r="C11" s="4" t="s">
        <v>842</v>
      </c>
      <c r="D11" s="4">
        <v>2</v>
      </c>
      <c r="E11" s="4"/>
      <c r="F11" s="24"/>
      <c r="G11" s="16"/>
      <c r="H11" s="4"/>
      <c r="I11" s="24"/>
      <c r="J11" s="4"/>
      <c r="K11" s="4"/>
    </row>
    <row r="12" spans="1:11" ht="75">
      <c r="A12" s="24">
        <v>7</v>
      </c>
      <c r="B12" s="4" t="s">
        <v>874</v>
      </c>
      <c r="C12" s="4" t="s">
        <v>875</v>
      </c>
      <c r="D12" s="4">
        <v>7</v>
      </c>
      <c r="E12" s="4"/>
      <c r="F12" s="24"/>
      <c r="G12" s="16"/>
      <c r="H12" s="4"/>
      <c r="I12" s="24"/>
      <c r="J12" s="4"/>
      <c r="K12" s="4"/>
    </row>
    <row r="13" spans="1:11" ht="88.9" customHeight="1">
      <c r="A13" s="24">
        <v>8</v>
      </c>
      <c r="B13" s="4" t="s">
        <v>876</v>
      </c>
      <c r="C13" s="4" t="s">
        <v>875</v>
      </c>
      <c r="D13" s="4">
        <v>2</v>
      </c>
      <c r="E13" s="4"/>
      <c r="F13" s="24"/>
      <c r="G13" s="16"/>
      <c r="H13" s="4"/>
      <c r="I13" s="24"/>
      <c r="J13" s="4"/>
      <c r="K13" s="4"/>
    </row>
    <row r="14" spans="1:11" ht="120" customHeight="1">
      <c r="A14" s="24">
        <v>9</v>
      </c>
      <c r="B14" s="4" t="s">
        <v>877</v>
      </c>
      <c r="C14" s="4" t="s">
        <v>875</v>
      </c>
      <c r="D14" s="4">
        <v>2</v>
      </c>
      <c r="E14" s="4"/>
      <c r="F14" s="24"/>
      <c r="G14" s="16"/>
      <c r="H14" s="4"/>
      <c r="I14" s="24"/>
      <c r="J14" s="4"/>
      <c r="K14" s="4"/>
    </row>
    <row r="15" spans="1:11" ht="120">
      <c r="A15" s="24">
        <v>10</v>
      </c>
      <c r="B15" s="4" t="s">
        <v>878</v>
      </c>
      <c r="C15" s="4" t="s">
        <v>875</v>
      </c>
      <c r="D15" s="4">
        <v>5</v>
      </c>
      <c r="E15" s="4"/>
      <c r="F15" s="24"/>
      <c r="G15" s="16"/>
      <c r="H15" s="4"/>
      <c r="I15" s="24"/>
      <c r="J15" s="4"/>
      <c r="K15" s="4"/>
    </row>
    <row r="16" spans="1:11" ht="120">
      <c r="A16" s="24">
        <v>11</v>
      </c>
      <c r="B16" s="4" t="s">
        <v>879</v>
      </c>
      <c r="C16" s="4" t="s">
        <v>875</v>
      </c>
      <c r="D16" s="4">
        <v>5</v>
      </c>
      <c r="E16" s="4"/>
      <c r="F16" s="24"/>
      <c r="G16" s="16"/>
      <c r="H16" s="4"/>
      <c r="I16" s="24"/>
      <c r="J16" s="4"/>
      <c r="K16" s="4"/>
    </row>
    <row r="17" spans="1:11" ht="75">
      <c r="A17" s="24">
        <v>12</v>
      </c>
      <c r="B17" s="4" t="s">
        <v>880</v>
      </c>
      <c r="C17" s="4" t="s">
        <v>13</v>
      </c>
      <c r="D17" s="4">
        <v>1</v>
      </c>
      <c r="E17" s="4"/>
      <c r="F17" s="24"/>
      <c r="G17" s="16"/>
      <c r="H17" s="4"/>
      <c r="I17" s="24"/>
      <c r="J17" s="4"/>
      <c r="K17" s="4"/>
    </row>
    <row r="18" spans="1:11" ht="75">
      <c r="A18" s="24">
        <v>13</v>
      </c>
      <c r="B18" s="4" t="s">
        <v>881</v>
      </c>
      <c r="C18" s="4" t="s">
        <v>13</v>
      </c>
      <c r="D18" s="4">
        <v>1</v>
      </c>
      <c r="E18" s="4"/>
      <c r="F18" s="24"/>
      <c r="G18" s="16"/>
      <c r="H18" s="4"/>
      <c r="I18" s="24"/>
      <c r="J18" s="4"/>
      <c r="K18" s="4"/>
    </row>
    <row r="19" spans="1:11" ht="30">
      <c r="A19" s="24">
        <v>14</v>
      </c>
      <c r="B19" s="4" t="s">
        <v>882</v>
      </c>
      <c r="C19" s="4" t="s">
        <v>13</v>
      </c>
      <c r="D19" s="4">
        <v>1</v>
      </c>
      <c r="E19" s="4"/>
      <c r="F19" s="24"/>
      <c r="G19" s="16"/>
      <c r="H19" s="4"/>
      <c r="I19" s="24"/>
      <c r="J19" s="4"/>
      <c r="K19" s="4"/>
    </row>
    <row r="20" spans="1:11" ht="30">
      <c r="A20" s="24">
        <v>15</v>
      </c>
      <c r="B20" s="4" t="s">
        <v>883</v>
      </c>
      <c r="C20" s="4" t="s">
        <v>13</v>
      </c>
      <c r="D20" s="4">
        <v>1</v>
      </c>
      <c r="E20" s="4"/>
      <c r="F20" s="24"/>
      <c r="G20" s="16"/>
      <c r="H20" s="4"/>
      <c r="I20" s="24"/>
      <c r="J20" s="4"/>
      <c r="K20" s="4"/>
    </row>
    <row r="21" spans="1:11" ht="30.75" customHeight="1">
      <c r="A21" s="24">
        <v>16</v>
      </c>
      <c r="B21" s="4" t="s">
        <v>884</v>
      </c>
      <c r="C21" s="4" t="s">
        <v>497</v>
      </c>
      <c r="D21" s="4">
        <v>1</v>
      </c>
      <c r="E21" s="4"/>
      <c r="F21" s="24"/>
      <c r="G21" s="16"/>
      <c r="H21" s="4"/>
      <c r="I21" s="24"/>
      <c r="J21" s="4"/>
      <c r="K21" s="4"/>
    </row>
    <row r="22" spans="1:11" ht="75">
      <c r="A22" s="24">
        <v>17</v>
      </c>
      <c r="B22" s="4" t="s">
        <v>885</v>
      </c>
      <c r="C22" s="4" t="s">
        <v>842</v>
      </c>
      <c r="D22" s="4">
        <v>2</v>
      </c>
      <c r="E22" s="4"/>
      <c r="F22" s="24"/>
      <c r="G22" s="16"/>
      <c r="H22" s="4"/>
      <c r="I22" s="24"/>
      <c r="J22" s="4"/>
      <c r="K22" s="4"/>
    </row>
    <row r="23" spans="1:11" ht="75">
      <c r="A23" s="24">
        <v>18</v>
      </c>
      <c r="B23" s="4" t="s">
        <v>886</v>
      </c>
      <c r="C23" s="4" t="s">
        <v>842</v>
      </c>
      <c r="D23" s="4">
        <v>2</v>
      </c>
      <c r="E23" s="4"/>
      <c r="F23" s="24"/>
      <c r="G23" s="16"/>
      <c r="H23" s="4"/>
      <c r="I23" s="24"/>
      <c r="J23" s="4"/>
      <c r="K23" s="4"/>
    </row>
    <row r="24" spans="1:11" ht="60">
      <c r="A24" s="24">
        <v>19</v>
      </c>
      <c r="B24" s="4" t="s">
        <v>887</v>
      </c>
      <c r="C24" s="4" t="s">
        <v>497</v>
      </c>
      <c r="D24" s="4">
        <v>1</v>
      </c>
      <c r="E24" s="4"/>
      <c r="F24" s="24"/>
      <c r="G24" s="16"/>
      <c r="H24" s="4"/>
      <c r="I24" s="24"/>
      <c r="J24" s="4"/>
      <c r="K24" s="4"/>
    </row>
    <row r="25" spans="1:11" ht="60">
      <c r="A25" s="24">
        <v>20</v>
      </c>
      <c r="B25" s="4" t="s">
        <v>888</v>
      </c>
      <c r="C25" s="4" t="s">
        <v>497</v>
      </c>
      <c r="D25" s="4">
        <v>1</v>
      </c>
      <c r="E25" s="4"/>
      <c r="F25" s="24"/>
      <c r="G25" s="16"/>
      <c r="H25" s="4"/>
      <c r="I25" s="24"/>
      <c r="J25" s="4"/>
      <c r="K25" s="4"/>
    </row>
    <row r="26" spans="1:11" ht="84" customHeight="1">
      <c r="A26" s="24">
        <v>21</v>
      </c>
      <c r="B26" s="4" t="s">
        <v>889</v>
      </c>
      <c r="C26" s="4" t="s">
        <v>13</v>
      </c>
      <c r="D26" s="4">
        <v>1</v>
      </c>
      <c r="E26" s="4"/>
      <c r="F26" s="24"/>
      <c r="G26" s="16"/>
      <c r="H26" s="4"/>
      <c r="I26" s="24"/>
      <c r="J26" s="4"/>
      <c r="K26" s="4"/>
    </row>
    <row r="27" spans="1:11" ht="30">
      <c r="A27" s="24">
        <v>22</v>
      </c>
      <c r="B27" s="4" t="s">
        <v>890</v>
      </c>
      <c r="C27" s="4" t="s">
        <v>13</v>
      </c>
      <c r="D27" s="4">
        <v>1</v>
      </c>
      <c r="E27" s="4"/>
      <c r="F27" s="24"/>
      <c r="G27" s="16"/>
      <c r="H27" s="4"/>
      <c r="I27" s="24"/>
      <c r="J27" s="4"/>
      <c r="K27" s="4"/>
    </row>
    <row r="28" spans="1:11" ht="45">
      <c r="A28" s="24">
        <v>23</v>
      </c>
      <c r="B28" s="4" t="s">
        <v>891</v>
      </c>
      <c r="C28" s="4" t="s">
        <v>13</v>
      </c>
      <c r="D28" s="4">
        <v>1</v>
      </c>
      <c r="E28" s="4"/>
      <c r="F28" s="24"/>
      <c r="G28" s="16"/>
      <c r="H28" s="4"/>
      <c r="I28" s="24"/>
      <c r="J28" s="4"/>
      <c r="K28" s="4"/>
    </row>
    <row r="29" spans="1:11" ht="45">
      <c r="A29" s="24">
        <v>24</v>
      </c>
      <c r="B29" s="4" t="s">
        <v>892</v>
      </c>
      <c r="C29" s="4" t="s">
        <v>13</v>
      </c>
      <c r="D29" s="4">
        <v>1</v>
      </c>
      <c r="E29" s="4"/>
      <c r="F29" s="24"/>
      <c r="G29" s="16"/>
      <c r="H29" s="4"/>
      <c r="I29" s="24"/>
      <c r="J29" s="4"/>
      <c r="K29" s="4"/>
    </row>
    <row r="30" spans="1:11" ht="60">
      <c r="A30" s="24">
        <v>25</v>
      </c>
      <c r="B30" s="4" t="s">
        <v>893</v>
      </c>
      <c r="C30" s="4" t="s">
        <v>13</v>
      </c>
      <c r="D30" s="4">
        <v>1</v>
      </c>
      <c r="E30" s="4"/>
      <c r="F30" s="24"/>
      <c r="G30" s="16"/>
      <c r="H30" s="4"/>
      <c r="I30" s="24"/>
      <c r="J30" s="4"/>
      <c r="K30" s="4"/>
    </row>
    <row r="31" spans="1:11" ht="30">
      <c r="A31" s="24">
        <v>26</v>
      </c>
      <c r="B31" s="4" t="s">
        <v>894</v>
      </c>
      <c r="C31" s="4" t="s">
        <v>13</v>
      </c>
      <c r="D31" s="4">
        <v>1</v>
      </c>
      <c r="E31" s="4"/>
      <c r="F31" s="24"/>
      <c r="G31" s="16"/>
      <c r="H31" s="4"/>
      <c r="I31" s="24"/>
      <c r="J31" s="4"/>
      <c r="K31" s="4"/>
    </row>
    <row r="32" spans="1:11" ht="45">
      <c r="A32" s="24">
        <v>27</v>
      </c>
      <c r="B32" s="4" t="s">
        <v>895</v>
      </c>
      <c r="C32" s="4" t="s">
        <v>13</v>
      </c>
      <c r="D32" s="4">
        <v>1</v>
      </c>
      <c r="E32" s="4"/>
      <c r="F32" s="24"/>
      <c r="G32" s="16"/>
      <c r="H32" s="4"/>
      <c r="I32" s="24"/>
      <c r="J32" s="4"/>
      <c r="K32" s="4"/>
    </row>
    <row r="33" spans="1:11" ht="30">
      <c r="A33" s="24">
        <v>28</v>
      </c>
      <c r="B33" s="4" t="s">
        <v>896</v>
      </c>
      <c r="C33" s="4" t="s">
        <v>13</v>
      </c>
      <c r="D33" s="4">
        <v>1</v>
      </c>
      <c r="E33" s="4"/>
      <c r="F33" s="24"/>
      <c r="G33" s="16"/>
      <c r="H33" s="4"/>
      <c r="I33" s="24"/>
      <c r="J33" s="4"/>
      <c r="K33" s="4"/>
    </row>
    <row r="34" spans="1:11" ht="75">
      <c r="A34" s="24">
        <v>29</v>
      </c>
      <c r="B34" s="4" t="s">
        <v>897</v>
      </c>
      <c r="C34" s="4" t="s">
        <v>869</v>
      </c>
      <c r="D34" s="4">
        <v>2</v>
      </c>
      <c r="E34" s="4"/>
      <c r="F34" s="24"/>
      <c r="G34" s="16"/>
      <c r="H34" s="4"/>
      <c r="I34" s="24"/>
      <c r="J34" s="4"/>
      <c r="K34" s="4"/>
    </row>
    <row r="35" spans="1:11" ht="30">
      <c r="A35" s="24">
        <v>30</v>
      </c>
      <c r="B35" s="4" t="s">
        <v>898</v>
      </c>
      <c r="C35" s="4" t="s">
        <v>13</v>
      </c>
      <c r="D35" s="4">
        <v>1</v>
      </c>
      <c r="E35" s="4"/>
      <c r="F35" s="24"/>
      <c r="G35" s="16"/>
      <c r="H35" s="4"/>
      <c r="I35" s="24"/>
      <c r="J35" s="4"/>
      <c r="K35" s="4"/>
    </row>
    <row r="36" spans="1:11" ht="30">
      <c r="A36" s="24">
        <v>31</v>
      </c>
      <c r="B36" s="4" t="s">
        <v>899</v>
      </c>
      <c r="C36" s="4" t="s">
        <v>13</v>
      </c>
      <c r="D36" s="4">
        <v>520</v>
      </c>
      <c r="E36" s="4"/>
      <c r="F36" s="24"/>
      <c r="G36" s="16"/>
      <c r="H36" s="4"/>
      <c r="I36" s="24"/>
      <c r="J36" s="4"/>
      <c r="K36" s="4"/>
    </row>
    <row r="37" spans="1:11">
      <c r="A37" s="4"/>
      <c r="B37" s="4" t="s">
        <v>71</v>
      </c>
      <c r="C37" s="4"/>
      <c r="D37" s="4"/>
      <c r="E37" s="4"/>
      <c r="F37" s="19">
        <f>SUM(F6:F36)</f>
        <v>0</v>
      </c>
      <c r="G37" s="19"/>
      <c r="H37" s="19"/>
      <c r="I37" s="19">
        <f>SUM(I6:I36)</f>
        <v>0</v>
      </c>
      <c r="J37" s="4"/>
      <c r="K37" s="4"/>
    </row>
    <row r="39" spans="1:11">
      <c r="B39" t="s">
        <v>72</v>
      </c>
      <c r="H39" t="s">
        <v>73</v>
      </c>
    </row>
    <row r="40" spans="1:11">
      <c r="B40" t="s">
        <v>74</v>
      </c>
      <c r="H40" t="s">
        <v>75</v>
      </c>
    </row>
  </sheetData>
  <pageMargins left="0.74791666666666701" right="0.74791666666666701" top="0.98402777777777795" bottom="0.98402777777777795" header="0.511811023622047" footer="0.511811023622047"/>
  <pageSetup paperSize="9" scale="59" orientation="portrait" horizontalDpi="300" verticalDpi="300"/>
  <rowBreaks count="1" manualBreakCount="1">
    <brk id="18"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2"/>
  <sheetViews>
    <sheetView zoomScaleNormal="100" workbookViewId="0">
      <selection activeCell="J4" sqref="J4"/>
    </sheetView>
  </sheetViews>
  <sheetFormatPr defaultColWidth="8.85546875" defaultRowHeight="15"/>
  <cols>
    <col min="1" max="1" width="4" customWidth="1"/>
    <col min="2" max="2" width="52.42578125" customWidth="1"/>
    <col min="3" max="3" width="10" customWidth="1"/>
    <col min="4" max="4" width="7.7109375" customWidth="1"/>
    <col min="5" max="5" width="12.7109375" customWidth="1"/>
    <col min="6" max="6" width="10.140625" customWidth="1"/>
    <col min="7" max="7" width="5.5703125" customWidth="1"/>
    <col min="8" max="8" width="12.140625" customWidth="1"/>
    <col min="9" max="9" width="13.140625" customWidth="1"/>
    <col min="10" max="10" width="11.140625" customWidth="1"/>
  </cols>
  <sheetData>
    <row r="1" spans="1:10" s="49" customFormat="1">
      <c r="B1" s="49" t="s">
        <v>1304</v>
      </c>
    </row>
    <row r="2" spans="1:10" s="49" customFormat="1">
      <c r="B2" s="49" t="s">
        <v>0</v>
      </c>
    </row>
    <row r="3" spans="1:10">
      <c r="A3" t="s">
        <v>900</v>
      </c>
    </row>
    <row r="4" spans="1:10" ht="75">
      <c r="A4" s="6" t="s">
        <v>847</v>
      </c>
      <c r="B4" s="6" t="s">
        <v>3</v>
      </c>
      <c r="C4" s="6" t="s">
        <v>575</v>
      </c>
      <c r="D4" s="6" t="s">
        <v>5</v>
      </c>
      <c r="E4" s="6" t="s">
        <v>6</v>
      </c>
      <c r="F4" s="6" t="s">
        <v>7</v>
      </c>
      <c r="G4" s="6" t="s">
        <v>8</v>
      </c>
      <c r="H4" s="6" t="s">
        <v>9</v>
      </c>
      <c r="I4" s="6" t="s">
        <v>10</v>
      </c>
      <c r="J4" s="6" t="s">
        <v>725</v>
      </c>
    </row>
    <row r="5" spans="1:10">
      <c r="A5" s="4">
        <v>1</v>
      </c>
      <c r="B5" s="4" t="s">
        <v>901</v>
      </c>
      <c r="C5" s="4" t="s">
        <v>902</v>
      </c>
      <c r="D5" s="4">
        <v>10</v>
      </c>
      <c r="E5" s="4"/>
      <c r="F5" s="4"/>
      <c r="G5" s="16"/>
      <c r="H5" s="4"/>
      <c r="I5" s="4"/>
      <c r="J5" s="4"/>
    </row>
    <row r="6" spans="1:10">
      <c r="A6" s="4">
        <v>2</v>
      </c>
      <c r="B6" s="4" t="s">
        <v>903</v>
      </c>
      <c r="C6" s="4" t="s">
        <v>902</v>
      </c>
      <c r="D6" s="4">
        <v>10</v>
      </c>
      <c r="E6" s="4"/>
      <c r="F6" s="24"/>
      <c r="G6" s="16"/>
      <c r="H6" s="4"/>
      <c r="I6" s="24"/>
      <c r="J6" s="4"/>
    </row>
    <row r="7" spans="1:10">
      <c r="A7" s="4">
        <v>3</v>
      </c>
      <c r="B7" s="4" t="s">
        <v>904</v>
      </c>
      <c r="C7" s="4"/>
      <c r="D7" s="4">
        <v>2</v>
      </c>
      <c r="E7" s="4"/>
      <c r="F7" s="24"/>
      <c r="G7" s="16"/>
      <c r="H7" s="4"/>
      <c r="I7" s="24"/>
      <c r="J7" s="4"/>
    </row>
    <row r="8" spans="1:10">
      <c r="A8" s="4"/>
      <c r="B8" s="4" t="s">
        <v>71</v>
      </c>
      <c r="C8" s="4"/>
      <c r="D8" s="4"/>
      <c r="E8" s="4"/>
      <c r="F8" s="19">
        <f>SUM(F5:F7)</f>
        <v>0</v>
      </c>
      <c r="G8" s="19"/>
      <c r="H8" s="19"/>
      <c r="I8" s="19">
        <f>SUM(I5:I7)</f>
        <v>0</v>
      </c>
      <c r="J8" s="4"/>
    </row>
    <row r="11" spans="1:10">
      <c r="B11" t="s">
        <v>72</v>
      </c>
      <c r="H11" t="s">
        <v>73</v>
      </c>
    </row>
    <row r="12" spans="1:10">
      <c r="B12" t="s">
        <v>74</v>
      </c>
      <c r="H12" t="s">
        <v>75</v>
      </c>
    </row>
  </sheetData>
  <pageMargins left="0.74791666666666701" right="0.74791666666666701" top="0.98402777777777795" bottom="0.98402777777777795" header="0.511811023622047" footer="0.511811023622047"/>
  <pageSetup paperSize="9" scale="55" orientation="portrait" horizontalDpi="300" verticalDpi="30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8"/>
  <sheetViews>
    <sheetView topLeftCell="A13" zoomScale="96" zoomScaleNormal="96" workbookViewId="0">
      <selection activeCell="A17" sqref="A17:XFD18"/>
    </sheetView>
  </sheetViews>
  <sheetFormatPr defaultColWidth="11.140625" defaultRowHeight="15"/>
  <cols>
    <col min="1" max="1" width="4.5703125" customWidth="1"/>
    <col min="2" max="2" width="92.140625" customWidth="1"/>
    <col min="3" max="3" width="10.140625" customWidth="1"/>
    <col min="4" max="4" width="12.140625" customWidth="1"/>
    <col min="5" max="5" width="10.42578125" customWidth="1"/>
    <col min="7" max="7" width="12.140625" customWidth="1"/>
  </cols>
  <sheetData>
    <row r="1" spans="1:10" s="49" customFormat="1">
      <c r="B1" s="49" t="s">
        <v>1304</v>
      </c>
    </row>
    <row r="2" spans="1:10" s="49" customFormat="1">
      <c r="B2" s="49" t="s">
        <v>0</v>
      </c>
    </row>
    <row r="3" spans="1:10">
      <c r="A3" t="s">
        <v>906</v>
      </c>
    </row>
    <row r="4" spans="1:10" ht="51.2" customHeight="1">
      <c r="A4" s="6" t="s">
        <v>2</v>
      </c>
      <c r="B4" s="6" t="s">
        <v>3</v>
      </c>
      <c r="C4" s="6" t="s">
        <v>4</v>
      </c>
      <c r="D4" s="6" t="s">
        <v>5</v>
      </c>
      <c r="E4" s="6" t="s">
        <v>431</v>
      </c>
      <c r="F4" s="6" t="s">
        <v>432</v>
      </c>
      <c r="G4" s="6" t="s">
        <v>8</v>
      </c>
      <c r="H4" s="6" t="s">
        <v>433</v>
      </c>
      <c r="I4" s="6" t="s">
        <v>434</v>
      </c>
      <c r="J4" s="6" t="s">
        <v>725</v>
      </c>
    </row>
    <row r="5" spans="1:10" ht="281.25" customHeight="1">
      <c r="A5" s="4">
        <v>1</v>
      </c>
      <c r="B5" s="26" t="s">
        <v>907</v>
      </c>
      <c r="C5" s="4" t="s">
        <v>293</v>
      </c>
      <c r="D5" s="4">
        <v>500</v>
      </c>
      <c r="E5" s="4"/>
      <c r="F5" s="4"/>
      <c r="G5" s="16"/>
      <c r="H5" s="4"/>
      <c r="I5" s="4"/>
      <c r="J5" s="4"/>
    </row>
    <row r="6" spans="1:10" ht="300.39999999999998" customHeight="1">
      <c r="A6" s="4">
        <v>2</v>
      </c>
      <c r="B6" s="26" t="s">
        <v>1279</v>
      </c>
      <c r="C6" s="4" t="s">
        <v>293</v>
      </c>
      <c r="D6" s="4">
        <v>200</v>
      </c>
      <c r="E6" s="4"/>
      <c r="F6" s="24"/>
      <c r="G6" s="16"/>
      <c r="H6" s="4"/>
      <c r="I6" s="24"/>
      <c r="J6" s="4"/>
    </row>
    <row r="7" spans="1:10" ht="325.89999999999998" customHeight="1">
      <c r="A7" s="24">
        <v>3</v>
      </c>
      <c r="B7" s="26" t="s">
        <v>1280</v>
      </c>
      <c r="C7" s="4" t="s">
        <v>293</v>
      </c>
      <c r="D7" s="4">
        <v>25</v>
      </c>
      <c r="E7" s="4"/>
      <c r="F7" s="24"/>
      <c r="G7" s="16"/>
      <c r="H7" s="4"/>
      <c r="I7" s="24"/>
      <c r="J7" s="4"/>
    </row>
    <row r="8" spans="1:10" ht="220.15" customHeight="1">
      <c r="A8" s="24">
        <v>4</v>
      </c>
      <c r="B8" s="26" t="s">
        <v>1281</v>
      </c>
      <c r="C8" s="4" t="s">
        <v>293</v>
      </c>
      <c r="D8" s="4">
        <v>500</v>
      </c>
      <c r="E8" s="4"/>
      <c r="F8" s="24"/>
      <c r="G8" s="16"/>
      <c r="H8" s="4"/>
      <c r="I8" s="24"/>
      <c r="J8" s="4"/>
    </row>
    <row r="9" spans="1:10" ht="351.2" customHeight="1">
      <c r="A9" s="24">
        <v>5</v>
      </c>
      <c r="B9" s="26" t="s">
        <v>1282</v>
      </c>
      <c r="C9" s="4" t="s">
        <v>293</v>
      </c>
      <c r="D9" s="4">
        <v>200</v>
      </c>
      <c r="E9" s="4"/>
      <c r="F9" s="24"/>
      <c r="G9" s="16"/>
      <c r="H9" s="4"/>
      <c r="I9" s="24"/>
      <c r="J9" s="4"/>
    </row>
    <row r="10" spans="1:10" ht="315" customHeight="1">
      <c r="A10" s="24">
        <v>6</v>
      </c>
      <c r="B10" s="26" t="s">
        <v>1283</v>
      </c>
      <c r="C10" s="4" t="s">
        <v>293</v>
      </c>
      <c r="D10" s="4">
        <v>150</v>
      </c>
      <c r="E10" s="4"/>
      <c r="F10" s="24"/>
      <c r="G10" s="16"/>
      <c r="H10" s="4"/>
      <c r="I10" s="24"/>
      <c r="J10" s="4"/>
    </row>
    <row r="11" spans="1:10" ht="346.5" customHeight="1">
      <c r="A11" s="24">
        <v>7</v>
      </c>
      <c r="B11" s="26" t="s">
        <v>1284</v>
      </c>
      <c r="C11" s="4" t="s">
        <v>293</v>
      </c>
      <c r="D11" s="4">
        <v>150</v>
      </c>
      <c r="E11" s="4"/>
      <c r="F11" s="24"/>
      <c r="G11" s="16"/>
      <c r="H11" s="4"/>
      <c r="I11" s="24"/>
      <c r="J11" s="4"/>
    </row>
    <row r="12" spans="1:10" ht="351.75" customHeight="1">
      <c r="A12" s="24">
        <v>8</v>
      </c>
      <c r="B12" s="26" t="s">
        <v>1284</v>
      </c>
      <c r="C12" s="4" t="s">
        <v>293</v>
      </c>
      <c r="D12" s="4">
        <v>150</v>
      </c>
      <c r="E12" s="4"/>
      <c r="F12" s="24"/>
      <c r="G12" s="16"/>
      <c r="H12" s="4"/>
      <c r="I12" s="24"/>
      <c r="J12" s="4"/>
    </row>
    <row r="13" spans="1:10" ht="163.5" customHeight="1">
      <c r="A13" s="24">
        <v>9</v>
      </c>
      <c r="B13" s="26" t="s">
        <v>908</v>
      </c>
      <c r="C13" s="4" t="s">
        <v>293</v>
      </c>
      <c r="D13" s="4">
        <v>50</v>
      </c>
      <c r="E13" s="4"/>
      <c r="F13" s="24"/>
      <c r="G13" s="16"/>
      <c r="H13" s="4"/>
      <c r="I13" s="24"/>
      <c r="J13" s="4"/>
    </row>
    <row r="14" spans="1:10">
      <c r="A14" s="4"/>
      <c r="B14" s="4"/>
      <c r="C14" s="4"/>
      <c r="D14" s="4"/>
      <c r="E14" s="4"/>
      <c r="F14" s="19">
        <f>SUM(F5:F13)</f>
        <v>0</v>
      </c>
      <c r="G14" s="19"/>
      <c r="H14" s="19"/>
      <c r="I14" s="19">
        <f>SUM(I5:I13)</f>
        <v>0</v>
      </c>
      <c r="J14" s="4"/>
    </row>
    <row r="17" spans="2:9" s="50" customFormat="1" ht="12.75" customHeight="1">
      <c r="B17" s="50" t="s">
        <v>72</v>
      </c>
      <c r="H17" s="50" t="s">
        <v>73</v>
      </c>
    </row>
    <row r="18" spans="2:9" s="50" customFormat="1">
      <c r="B18" s="50" t="s">
        <v>74</v>
      </c>
      <c r="H18" s="52" t="s">
        <v>75</v>
      </c>
      <c r="I18" s="52"/>
    </row>
  </sheetData>
  <mergeCells count="1">
    <mergeCell ref="H18:I18"/>
  </mergeCells>
  <pageMargins left="0.75" right="0.75" top="1" bottom="1" header="0.511811023622047" footer="0.511811023622047"/>
  <pageSetup paperSize="9" scale="62" orientation="portrait" horizontalDpi="300" verticalDpi="30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35"/>
  <sheetViews>
    <sheetView topLeftCell="A28" zoomScaleNormal="100" workbookViewId="0">
      <selection activeCell="A34" sqref="A34:XFD35"/>
    </sheetView>
  </sheetViews>
  <sheetFormatPr defaultColWidth="10.7109375" defaultRowHeight="15"/>
  <cols>
    <col min="1" max="1" width="3.42578125" customWidth="1"/>
    <col min="2" max="2" width="71.42578125" customWidth="1"/>
    <col min="4" max="4" width="7.7109375" customWidth="1"/>
    <col min="6" max="6" width="14.42578125" customWidth="1"/>
    <col min="7" max="7" width="9.42578125" customWidth="1"/>
    <col min="9" max="9" width="15.85546875" customWidth="1"/>
  </cols>
  <sheetData>
    <row r="1" spans="1:11" s="49" customFormat="1">
      <c r="B1" s="49" t="s">
        <v>1304</v>
      </c>
    </row>
    <row r="2" spans="1:11" s="49" customFormat="1">
      <c r="B2" s="49" t="s">
        <v>0</v>
      </c>
    </row>
    <row r="3" spans="1:11">
      <c r="A3" t="s">
        <v>909</v>
      </c>
    </row>
    <row r="4" spans="1:11" ht="90">
      <c r="A4" s="6" t="s">
        <v>2</v>
      </c>
      <c r="B4" s="6" t="s">
        <v>3</v>
      </c>
      <c r="C4" s="6" t="s">
        <v>575</v>
      </c>
      <c r="D4" s="6" t="s">
        <v>5</v>
      </c>
      <c r="E4" s="6" t="s">
        <v>6</v>
      </c>
      <c r="F4" s="6" t="s">
        <v>7</v>
      </c>
      <c r="G4" s="6" t="s">
        <v>8</v>
      </c>
      <c r="H4" s="6" t="s">
        <v>9</v>
      </c>
      <c r="I4" s="6" t="s">
        <v>10</v>
      </c>
      <c r="J4" s="6" t="s">
        <v>725</v>
      </c>
      <c r="K4" s="4"/>
    </row>
    <row r="5" spans="1:11" ht="83.25" customHeight="1">
      <c r="A5" s="4">
        <v>1</v>
      </c>
      <c r="B5" s="26" t="s">
        <v>910</v>
      </c>
      <c r="C5" s="4" t="s">
        <v>293</v>
      </c>
      <c r="D5" s="4">
        <v>350</v>
      </c>
      <c r="E5" s="4"/>
      <c r="F5" s="4"/>
      <c r="G5" s="16"/>
      <c r="H5" s="4"/>
      <c r="I5" s="4"/>
      <c r="J5" s="4"/>
      <c r="K5" s="4"/>
    </row>
    <row r="6" spans="1:11" ht="110.25" customHeight="1">
      <c r="A6" s="4">
        <v>2</v>
      </c>
      <c r="B6" s="26" t="s">
        <v>911</v>
      </c>
      <c r="C6" s="4" t="s">
        <v>13</v>
      </c>
      <c r="D6" s="4">
        <v>300</v>
      </c>
      <c r="E6" s="4"/>
      <c r="F6" s="24"/>
      <c r="G6" s="16"/>
      <c r="H6" s="4"/>
      <c r="I6" s="4"/>
      <c r="J6" s="4"/>
      <c r="K6" s="4"/>
    </row>
    <row r="7" spans="1:11" ht="102" customHeight="1">
      <c r="A7" s="24">
        <v>3</v>
      </c>
      <c r="B7" s="26" t="s">
        <v>912</v>
      </c>
      <c r="C7" s="4" t="s">
        <v>13</v>
      </c>
      <c r="D7" s="4">
        <v>420</v>
      </c>
      <c r="E7" s="4"/>
      <c r="F7" s="24"/>
      <c r="G7" s="16"/>
      <c r="H7" s="4"/>
      <c r="I7" s="4"/>
      <c r="J7" s="4"/>
      <c r="K7" s="4"/>
    </row>
    <row r="8" spans="1:11" ht="135" customHeight="1">
      <c r="A8" s="24">
        <v>4</v>
      </c>
      <c r="B8" s="26" t="s">
        <v>913</v>
      </c>
      <c r="C8" s="4" t="s">
        <v>497</v>
      </c>
      <c r="D8" s="4">
        <v>160</v>
      </c>
      <c r="E8" s="4"/>
      <c r="F8" s="24"/>
      <c r="G8" s="16"/>
      <c r="H8" s="4"/>
      <c r="I8" s="4"/>
      <c r="J8" s="4"/>
      <c r="K8" s="4"/>
    </row>
    <row r="9" spans="1:11" ht="126" customHeight="1">
      <c r="A9" s="24">
        <v>5</v>
      </c>
      <c r="B9" s="26" t="s">
        <v>914</v>
      </c>
      <c r="C9" s="4" t="s">
        <v>497</v>
      </c>
      <c r="D9" s="4">
        <v>120</v>
      </c>
      <c r="E9" s="4"/>
      <c r="F9" s="24"/>
      <c r="G9" s="16"/>
      <c r="H9" s="4"/>
      <c r="I9" s="4"/>
      <c r="J9" s="4"/>
      <c r="K9" s="4"/>
    </row>
    <row r="10" spans="1:11" ht="53.25" customHeight="1">
      <c r="A10" s="24">
        <v>6</v>
      </c>
      <c r="B10" s="26" t="s">
        <v>915</v>
      </c>
      <c r="C10" s="4" t="s">
        <v>293</v>
      </c>
      <c r="D10" s="4">
        <v>5</v>
      </c>
      <c r="E10" s="4"/>
      <c r="F10" s="24"/>
      <c r="G10" s="16"/>
      <c r="H10" s="4"/>
      <c r="I10" s="4"/>
      <c r="J10" s="4"/>
      <c r="K10" s="4"/>
    </row>
    <row r="11" spans="1:11" ht="87.4" customHeight="1">
      <c r="A11" s="24">
        <v>7</v>
      </c>
      <c r="B11" s="26" t="s">
        <v>916</v>
      </c>
      <c r="C11" s="4" t="s">
        <v>497</v>
      </c>
      <c r="D11" s="4">
        <v>25</v>
      </c>
      <c r="E11" s="4"/>
      <c r="F11" s="24"/>
      <c r="G11" s="16"/>
      <c r="H11" s="4"/>
      <c r="I11" s="4"/>
      <c r="J11" s="4"/>
      <c r="K11" s="4"/>
    </row>
    <row r="12" spans="1:11" ht="86.65" customHeight="1">
      <c r="A12" s="24">
        <v>8</v>
      </c>
      <c r="B12" s="26" t="s">
        <v>917</v>
      </c>
      <c r="C12" s="4" t="s">
        <v>497</v>
      </c>
      <c r="D12" s="4">
        <v>25</v>
      </c>
      <c r="E12" s="4"/>
      <c r="F12" s="24"/>
      <c r="G12" s="16"/>
      <c r="H12" s="4"/>
      <c r="I12" s="4"/>
      <c r="J12" s="4"/>
      <c r="K12" s="4"/>
    </row>
    <row r="13" spans="1:11" ht="82.9" customHeight="1">
      <c r="A13" s="24">
        <v>9</v>
      </c>
      <c r="B13" s="26" t="s">
        <v>918</v>
      </c>
      <c r="C13" s="4" t="s">
        <v>497</v>
      </c>
      <c r="D13" s="4">
        <v>24</v>
      </c>
      <c r="E13" s="4"/>
      <c r="F13" s="24"/>
      <c r="G13" s="16"/>
      <c r="H13" s="4"/>
      <c r="I13" s="4"/>
      <c r="J13" s="4"/>
      <c r="K13" s="4"/>
    </row>
    <row r="14" spans="1:11" ht="45.75" customHeight="1">
      <c r="A14" s="24">
        <v>10</v>
      </c>
      <c r="B14" s="26" t="s">
        <v>919</v>
      </c>
      <c r="C14" s="4" t="s">
        <v>497</v>
      </c>
      <c r="D14" s="4">
        <v>15</v>
      </c>
      <c r="E14" s="4"/>
      <c r="F14" s="24"/>
      <c r="G14" s="16"/>
      <c r="H14" s="4"/>
      <c r="I14" s="4"/>
      <c r="J14" s="4"/>
      <c r="K14" s="4"/>
    </row>
    <row r="15" spans="1:11" ht="64.5" customHeight="1">
      <c r="A15" s="24">
        <v>11</v>
      </c>
      <c r="B15" s="26" t="s">
        <v>920</v>
      </c>
      <c r="C15" s="4" t="s">
        <v>875</v>
      </c>
      <c r="D15" s="4">
        <v>20</v>
      </c>
      <c r="E15" s="4"/>
      <c r="F15" s="24"/>
      <c r="G15" s="16"/>
      <c r="H15" s="4"/>
      <c r="I15" s="4"/>
      <c r="J15" s="4"/>
      <c r="K15" s="4"/>
    </row>
    <row r="16" spans="1:11" ht="59.25" customHeight="1">
      <c r="A16" s="24">
        <v>12</v>
      </c>
      <c r="B16" s="26" t="s">
        <v>921</v>
      </c>
      <c r="C16" s="4" t="s">
        <v>922</v>
      </c>
      <c r="D16" s="4">
        <v>2</v>
      </c>
      <c r="E16" s="4"/>
      <c r="F16" s="24"/>
      <c r="G16" s="16"/>
      <c r="H16" s="4"/>
      <c r="I16" s="4"/>
      <c r="J16" s="4"/>
      <c r="K16" s="4"/>
    </row>
    <row r="17" spans="1:11" ht="59.25" customHeight="1">
      <c r="A17" s="24">
        <v>13</v>
      </c>
      <c r="B17" s="26" t="s">
        <v>923</v>
      </c>
      <c r="C17" s="4" t="s">
        <v>924</v>
      </c>
      <c r="D17" s="4">
        <v>2</v>
      </c>
      <c r="E17" s="4"/>
      <c r="F17" s="24"/>
      <c r="G17" s="16"/>
      <c r="H17" s="4"/>
      <c r="I17" s="4"/>
      <c r="J17" s="4"/>
      <c r="K17" s="4"/>
    </row>
    <row r="18" spans="1:11" ht="70.900000000000006" customHeight="1">
      <c r="A18" s="24">
        <v>14</v>
      </c>
      <c r="B18" s="26" t="s">
        <v>925</v>
      </c>
      <c r="C18" s="4" t="s">
        <v>926</v>
      </c>
      <c r="D18" s="4">
        <v>2</v>
      </c>
      <c r="E18" s="4"/>
      <c r="F18" s="24"/>
      <c r="G18" s="16"/>
      <c r="H18" s="4"/>
      <c r="I18" s="4"/>
      <c r="J18" s="4"/>
      <c r="K18" s="4"/>
    </row>
    <row r="19" spans="1:11" ht="45.75" customHeight="1">
      <c r="A19" s="24">
        <v>15</v>
      </c>
      <c r="B19" s="26" t="s">
        <v>927</v>
      </c>
      <c r="C19" s="4" t="s">
        <v>926</v>
      </c>
      <c r="D19" s="4">
        <v>2</v>
      </c>
      <c r="E19" s="4"/>
      <c r="F19" s="24"/>
      <c r="G19" s="16"/>
      <c r="H19" s="4"/>
      <c r="I19" s="4"/>
      <c r="J19" s="4"/>
      <c r="K19" s="4"/>
    </row>
    <row r="20" spans="1:11" ht="45.75" customHeight="1">
      <c r="A20" s="24">
        <v>16</v>
      </c>
      <c r="B20" s="26" t="s">
        <v>928</v>
      </c>
      <c r="C20" s="4" t="s">
        <v>929</v>
      </c>
      <c r="D20" s="4">
        <v>1</v>
      </c>
      <c r="E20" s="4"/>
      <c r="F20" s="24"/>
      <c r="G20" s="16"/>
      <c r="H20" s="4"/>
      <c r="I20" s="4"/>
      <c r="J20" s="4"/>
      <c r="K20" s="4"/>
    </row>
    <row r="21" spans="1:11" ht="85.9" customHeight="1">
      <c r="A21" s="24">
        <v>17</v>
      </c>
      <c r="B21" s="26" t="s">
        <v>930</v>
      </c>
      <c r="C21" s="4" t="s">
        <v>929</v>
      </c>
      <c r="D21" s="4">
        <v>1</v>
      </c>
      <c r="E21" s="4"/>
      <c r="F21" s="24"/>
      <c r="G21" s="16"/>
      <c r="H21" s="4"/>
      <c r="I21" s="4"/>
      <c r="J21" s="4"/>
      <c r="K21" s="4"/>
    </row>
    <row r="22" spans="1:11" ht="67.900000000000006" customHeight="1">
      <c r="A22" s="24">
        <v>18</v>
      </c>
      <c r="B22" s="26" t="s">
        <v>931</v>
      </c>
      <c r="C22" s="4" t="s">
        <v>254</v>
      </c>
      <c r="D22" s="4">
        <v>30</v>
      </c>
      <c r="E22" s="4"/>
      <c r="F22" s="24"/>
      <c r="G22" s="16"/>
      <c r="H22" s="4"/>
      <c r="I22" s="4"/>
      <c r="J22" s="4"/>
      <c r="K22" s="4"/>
    </row>
    <row r="23" spans="1:11" ht="120.2" customHeight="1">
      <c r="A23" s="24">
        <v>19</v>
      </c>
      <c r="B23" s="26" t="s">
        <v>932</v>
      </c>
      <c r="C23" s="4" t="s">
        <v>497</v>
      </c>
      <c r="D23" s="4">
        <v>10</v>
      </c>
      <c r="E23" s="4"/>
      <c r="F23" s="24"/>
      <c r="G23" s="16"/>
      <c r="H23" s="4"/>
      <c r="I23" s="4"/>
      <c r="J23" s="4"/>
      <c r="K23" s="4"/>
    </row>
    <row r="24" spans="1:11" ht="41.85" customHeight="1">
      <c r="A24" s="24">
        <v>20</v>
      </c>
      <c r="B24" s="26" t="s">
        <v>933</v>
      </c>
      <c r="C24" s="4" t="s">
        <v>934</v>
      </c>
      <c r="D24" s="4">
        <v>3</v>
      </c>
      <c r="E24" s="4"/>
      <c r="F24" s="24"/>
      <c r="G24" s="16"/>
      <c r="H24" s="4"/>
      <c r="I24" s="4"/>
      <c r="J24" s="4"/>
      <c r="K24" s="4"/>
    </row>
    <row r="25" spans="1:11" ht="39">
      <c r="A25" s="24">
        <v>21</v>
      </c>
      <c r="B25" s="26" t="s">
        <v>935</v>
      </c>
      <c r="C25" s="4" t="s">
        <v>936</v>
      </c>
      <c r="D25" s="4">
        <v>5</v>
      </c>
      <c r="E25" s="4"/>
      <c r="F25" s="24"/>
      <c r="G25" s="16"/>
      <c r="H25" s="4"/>
      <c r="I25" s="4"/>
      <c r="J25" s="4"/>
      <c r="K25" s="4"/>
    </row>
    <row r="26" spans="1:11" ht="105.95" customHeight="1">
      <c r="A26" s="24">
        <v>22</v>
      </c>
      <c r="B26" s="26" t="s">
        <v>937</v>
      </c>
      <c r="C26" s="4" t="s">
        <v>13</v>
      </c>
      <c r="D26" s="4">
        <v>10</v>
      </c>
      <c r="E26" s="4"/>
      <c r="F26" s="24"/>
      <c r="G26" s="16"/>
      <c r="H26" s="4"/>
      <c r="I26" s="4"/>
      <c r="J26" s="4"/>
      <c r="K26" s="4"/>
    </row>
    <row r="27" spans="1:11" ht="105.95" customHeight="1">
      <c r="A27" s="24">
        <v>23</v>
      </c>
      <c r="B27" s="26" t="s">
        <v>938</v>
      </c>
      <c r="C27" s="4" t="s">
        <v>939</v>
      </c>
      <c r="D27" s="4">
        <v>10</v>
      </c>
      <c r="E27" s="4"/>
      <c r="F27" s="24"/>
      <c r="G27" s="16"/>
      <c r="H27" s="4"/>
      <c r="I27" s="4"/>
      <c r="J27" s="4"/>
      <c r="K27" s="4"/>
    </row>
    <row r="28" spans="1:11" ht="51.75">
      <c r="A28" s="24">
        <v>24</v>
      </c>
      <c r="B28" s="26" t="s">
        <v>940</v>
      </c>
      <c r="C28" s="4" t="s">
        <v>293</v>
      </c>
      <c r="D28" s="4">
        <v>10</v>
      </c>
      <c r="E28" s="4"/>
      <c r="F28" s="24"/>
      <c r="G28" s="16"/>
      <c r="H28" s="4"/>
      <c r="I28" s="4"/>
      <c r="J28" s="4"/>
      <c r="K28" s="4"/>
    </row>
    <row r="29" spans="1:11" ht="26.25">
      <c r="A29" s="24">
        <v>25</v>
      </c>
      <c r="B29" s="26" t="s">
        <v>941</v>
      </c>
      <c r="C29" s="4" t="s">
        <v>942</v>
      </c>
      <c r="D29" s="4">
        <v>2</v>
      </c>
      <c r="E29" s="4"/>
      <c r="F29" s="24"/>
      <c r="G29" s="16"/>
      <c r="H29" s="4"/>
      <c r="I29" s="4"/>
      <c r="J29" s="4"/>
      <c r="K29" s="4"/>
    </row>
    <row r="30" spans="1:11" ht="68.25" customHeight="1">
      <c r="A30" s="24">
        <v>26</v>
      </c>
      <c r="B30" s="26" t="s">
        <v>943</v>
      </c>
      <c r="C30" s="4" t="s">
        <v>944</v>
      </c>
      <c r="D30" s="4">
        <v>3</v>
      </c>
      <c r="E30" s="4"/>
      <c r="F30" s="24"/>
      <c r="G30" s="16"/>
      <c r="H30" s="4"/>
      <c r="I30" s="4"/>
      <c r="J30" s="4"/>
      <c r="K30" s="4"/>
    </row>
    <row r="31" spans="1:11">
      <c r="A31" s="4"/>
      <c r="B31" s="4" t="s">
        <v>98</v>
      </c>
      <c r="C31" s="4"/>
      <c r="D31" s="4"/>
      <c r="E31" s="4"/>
      <c r="F31" s="19">
        <f>SUM(F5:F30)</f>
        <v>0</v>
      </c>
      <c r="G31" s="19"/>
      <c r="H31" s="19"/>
      <c r="I31" s="19">
        <f>SUM(I5:I30)</f>
        <v>0</v>
      </c>
      <c r="J31" s="4"/>
      <c r="K31" s="4"/>
    </row>
    <row r="34" spans="2:9" s="50" customFormat="1" ht="12.75" customHeight="1">
      <c r="B34" s="50" t="s">
        <v>72</v>
      </c>
      <c r="H34" s="50" t="s">
        <v>73</v>
      </c>
    </row>
    <row r="35" spans="2:9" s="50" customFormat="1">
      <c r="B35" s="50" t="s">
        <v>74</v>
      </c>
      <c r="H35" s="52" t="s">
        <v>75</v>
      </c>
      <c r="I35" s="52"/>
    </row>
  </sheetData>
  <mergeCells count="1">
    <mergeCell ref="H35:I35"/>
  </mergeCells>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0"/>
  <sheetViews>
    <sheetView zoomScaleNormal="100" workbookViewId="0">
      <selection activeCell="E32" sqref="E32"/>
    </sheetView>
  </sheetViews>
  <sheetFormatPr defaultColWidth="10.7109375" defaultRowHeight="15"/>
  <cols>
    <col min="1" max="1" width="4" customWidth="1"/>
    <col min="2" max="2" width="43" customWidth="1"/>
    <col min="4" max="4" width="7.28515625" customWidth="1"/>
    <col min="5" max="5" width="12.140625" customWidth="1"/>
    <col min="7" max="7" width="6.140625" customWidth="1"/>
    <col min="8" max="8" width="12.140625" customWidth="1"/>
    <col min="9" max="9" width="10.140625" customWidth="1"/>
  </cols>
  <sheetData>
    <row r="1" spans="1:11" s="49" customFormat="1">
      <c r="B1" s="49" t="s">
        <v>1304</v>
      </c>
    </row>
    <row r="2" spans="1:11" s="49" customFormat="1">
      <c r="B2" s="49" t="s">
        <v>0</v>
      </c>
    </row>
    <row r="3" spans="1:11">
      <c r="A3" t="s">
        <v>945</v>
      </c>
    </row>
    <row r="4" spans="1:11" ht="90">
      <c r="A4" s="6" t="s">
        <v>2</v>
      </c>
      <c r="B4" s="6" t="s">
        <v>3</v>
      </c>
      <c r="C4" s="6" t="s">
        <v>4</v>
      </c>
      <c r="D4" s="6" t="s">
        <v>5</v>
      </c>
      <c r="E4" s="6" t="s">
        <v>6</v>
      </c>
      <c r="F4" s="6" t="s">
        <v>7</v>
      </c>
      <c r="G4" s="6" t="s">
        <v>8</v>
      </c>
      <c r="H4" s="6" t="s">
        <v>9</v>
      </c>
      <c r="I4" s="6" t="s">
        <v>10</v>
      </c>
      <c r="J4" s="6" t="s">
        <v>725</v>
      </c>
      <c r="K4" s="4"/>
    </row>
    <row r="5" spans="1:11" ht="45">
      <c r="A5" s="4">
        <v>1</v>
      </c>
      <c r="B5" s="4" t="s">
        <v>946</v>
      </c>
      <c r="C5" s="4" t="s">
        <v>13</v>
      </c>
      <c r="D5" s="4">
        <v>20</v>
      </c>
      <c r="E5" s="4"/>
      <c r="F5" s="4"/>
      <c r="G5" s="16"/>
      <c r="H5" s="4"/>
      <c r="I5" s="4"/>
      <c r="J5" s="4"/>
      <c r="K5" s="4"/>
    </row>
    <row r="6" spans="1:11">
      <c r="A6" s="4"/>
      <c r="B6" s="4" t="s">
        <v>71</v>
      </c>
      <c r="C6" s="4"/>
      <c r="D6" s="4"/>
      <c r="E6" s="4"/>
      <c r="F6" s="19">
        <f>SUM(F5)</f>
        <v>0</v>
      </c>
      <c r="G6" s="19"/>
      <c r="H6" s="19"/>
      <c r="I6" s="19">
        <f>SUM(I5)</f>
        <v>0</v>
      </c>
      <c r="J6" s="4"/>
      <c r="K6" s="4"/>
    </row>
    <row r="9" spans="1:11">
      <c r="B9" t="s">
        <v>72</v>
      </c>
      <c r="H9" t="s">
        <v>73</v>
      </c>
    </row>
    <row r="10" spans="1:11">
      <c r="B10" t="s">
        <v>74</v>
      </c>
      <c r="H10" t="s">
        <v>75</v>
      </c>
    </row>
  </sheetData>
  <pageMargins left="0.78749999999999998" right="0.78749999999999998" top="1.05277777777778" bottom="1.05277777777778" header="0.78749999999999998" footer="0.78749999999999998"/>
  <pageSetup paperSize="9" scale="61" orientation="portrait" horizontalDpi="300" verticalDpi="300"/>
  <headerFooter>
    <oddHeader>&amp;C&amp;"Times New Roman,Normalny"&amp;12&amp;A</oddHeader>
    <oddFooter>&amp;C&amp;"Times New Roman,Normalny"&amp;12Strona &amp;P</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2"/>
  <sheetViews>
    <sheetView topLeftCell="A10" zoomScaleNormal="100" workbookViewId="0">
      <selection activeCell="J4" sqref="J4"/>
    </sheetView>
  </sheetViews>
  <sheetFormatPr defaultColWidth="10.7109375" defaultRowHeight="15"/>
  <cols>
    <col min="1" max="1" width="4.140625" customWidth="1"/>
    <col min="2" max="2" width="84.42578125" customWidth="1"/>
    <col min="4" max="4" width="7.85546875" customWidth="1"/>
    <col min="6" max="6" width="11.7109375" customWidth="1"/>
    <col min="7" max="7" width="5.5703125" customWidth="1"/>
    <col min="8" max="8" width="13.42578125" customWidth="1"/>
    <col min="9" max="9" width="15.7109375" customWidth="1"/>
  </cols>
  <sheetData>
    <row r="1" spans="1:10" s="49" customFormat="1">
      <c r="B1" s="49" t="s">
        <v>1304</v>
      </c>
    </row>
    <row r="2" spans="1:10" s="49" customFormat="1">
      <c r="B2" s="49" t="s">
        <v>0</v>
      </c>
    </row>
    <row r="3" spans="1:10">
      <c r="A3" t="s">
        <v>947</v>
      </c>
    </row>
    <row r="4" spans="1:10" ht="93.75" customHeight="1">
      <c r="A4" s="6" t="s">
        <v>2</v>
      </c>
      <c r="B4" s="6" t="s">
        <v>3</v>
      </c>
      <c r="C4" s="6" t="s">
        <v>575</v>
      </c>
      <c r="D4" s="6" t="s">
        <v>5</v>
      </c>
      <c r="E4" s="6" t="s">
        <v>6</v>
      </c>
      <c r="F4" s="6" t="s">
        <v>905</v>
      </c>
      <c r="G4" s="6" t="s">
        <v>8</v>
      </c>
      <c r="H4" s="6" t="s">
        <v>9</v>
      </c>
      <c r="I4" s="6" t="s">
        <v>10</v>
      </c>
      <c r="J4" s="6" t="s">
        <v>725</v>
      </c>
    </row>
    <row r="5" spans="1:10" ht="243.95" customHeight="1">
      <c r="A5" s="4">
        <v>1</v>
      </c>
      <c r="B5" s="26" t="s">
        <v>1292</v>
      </c>
      <c r="C5" s="4" t="s">
        <v>293</v>
      </c>
      <c r="D5" s="4">
        <v>400</v>
      </c>
      <c r="E5" s="4"/>
      <c r="F5" s="4"/>
      <c r="G5" s="16"/>
      <c r="H5" s="4"/>
      <c r="I5" s="4"/>
      <c r="J5" s="4"/>
    </row>
    <row r="6" spans="1:10" ht="292.5" customHeight="1">
      <c r="A6" s="4">
        <v>2</v>
      </c>
      <c r="B6" s="26" t="s">
        <v>1294</v>
      </c>
      <c r="C6" s="4" t="s">
        <v>293</v>
      </c>
      <c r="D6" s="4">
        <v>50</v>
      </c>
      <c r="E6" s="4"/>
      <c r="F6" s="24"/>
      <c r="G6" s="16"/>
      <c r="H6" s="4"/>
      <c r="I6" s="24"/>
      <c r="J6" s="4"/>
    </row>
    <row r="7" spans="1:10" ht="204.75">
      <c r="A7" s="4">
        <v>3</v>
      </c>
      <c r="B7" s="26" t="s">
        <v>1293</v>
      </c>
      <c r="C7" s="4" t="s">
        <v>293</v>
      </c>
      <c r="D7" s="4">
        <v>50</v>
      </c>
      <c r="E7" s="4"/>
      <c r="F7" s="24"/>
      <c r="G7" s="16"/>
      <c r="H7" s="4"/>
      <c r="I7" s="24"/>
      <c r="J7" s="4"/>
    </row>
    <row r="8" spans="1:10" ht="12.75" customHeight="1">
      <c r="A8" s="4"/>
      <c r="B8" s="4" t="s">
        <v>71</v>
      </c>
      <c r="C8" s="4"/>
      <c r="D8" s="4"/>
      <c r="E8" s="4"/>
      <c r="F8" s="19">
        <f>SUM(F5:F7)</f>
        <v>0</v>
      </c>
      <c r="G8" s="19"/>
      <c r="H8" s="19"/>
      <c r="I8" s="19">
        <f>SUM(I5:I7)</f>
        <v>0</v>
      </c>
      <c r="J8" s="4"/>
    </row>
    <row r="11" spans="1:10">
      <c r="B11" t="s">
        <v>72</v>
      </c>
      <c r="H11" t="s">
        <v>73</v>
      </c>
    </row>
    <row r="12" spans="1:10">
      <c r="B12" t="s">
        <v>74</v>
      </c>
      <c r="H12" t="s">
        <v>75</v>
      </c>
    </row>
  </sheetData>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12"/>
  <sheetViews>
    <sheetView topLeftCell="A4" zoomScaleNormal="100" workbookViewId="0">
      <selection activeCell="J5" sqref="J5"/>
    </sheetView>
  </sheetViews>
  <sheetFormatPr defaultColWidth="10.7109375" defaultRowHeight="15"/>
  <cols>
    <col min="1" max="1" width="4" customWidth="1"/>
    <col min="2" max="2" width="42.7109375" customWidth="1"/>
    <col min="4" max="4" width="9.140625" customWidth="1"/>
    <col min="5" max="5" width="12" customWidth="1"/>
    <col min="6" max="6" width="12.140625" customWidth="1"/>
    <col min="7" max="7" width="6.85546875" customWidth="1"/>
    <col min="8" max="8" width="12.140625" customWidth="1"/>
    <col min="9" max="9" width="11.7109375" customWidth="1"/>
  </cols>
  <sheetData>
    <row r="2" spans="1:11" s="49" customFormat="1">
      <c r="B2" s="49" t="s">
        <v>1304</v>
      </c>
    </row>
    <row r="3" spans="1:11" s="49" customFormat="1">
      <c r="B3" s="49" t="s">
        <v>0</v>
      </c>
    </row>
    <row r="4" spans="1:11">
      <c r="A4" t="s">
        <v>948</v>
      </c>
    </row>
    <row r="5" spans="1:11" ht="90">
      <c r="A5" s="6" t="s">
        <v>2</v>
      </c>
      <c r="B5" s="6" t="s">
        <v>3</v>
      </c>
      <c r="C5" s="6" t="s">
        <v>4</v>
      </c>
      <c r="D5" s="6" t="s">
        <v>5</v>
      </c>
      <c r="E5" s="6" t="s">
        <v>6</v>
      </c>
      <c r="F5" s="6" t="s">
        <v>7</v>
      </c>
      <c r="G5" s="6" t="s">
        <v>8</v>
      </c>
      <c r="H5" s="6" t="s">
        <v>9</v>
      </c>
      <c r="I5" s="6" t="s">
        <v>10</v>
      </c>
      <c r="J5" s="6" t="s">
        <v>725</v>
      </c>
      <c r="K5" s="4"/>
    </row>
    <row r="6" spans="1:11" ht="87" customHeight="1">
      <c r="A6" s="4">
        <v>1</v>
      </c>
      <c r="B6" s="4" t="s">
        <v>949</v>
      </c>
      <c r="C6" s="4" t="s">
        <v>950</v>
      </c>
      <c r="D6" s="4">
        <v>10</v>
      </c>
      <c r="E6" s="4"/>
      <c r="F6" s="4"/>
      <c r="G6" s="16"/>
      <c r="H6" s="4"/>
      <c r="I6" s="4"/>
      <c r="J6" s="4"/>
      <c r="K6" s="4"/>
    </row>
    <row r="7" spans="1:11">
      <c r="A7" s="4"/>
      <c r="B7" s="4" t="s">
        <v>71</v>
      </c>
      <c r="C7" s="4"/>
      <c r="D7" s="4"/>
      <c r="E7" s="4"/>
      <c r="F7" s="19">
        <f>SUM(F6)</f>
        <v>0</v>
      </c>
      <c r="G7" s="19"/>
      <c r="H7" s="19"/>
      <c r="I7" s="19">
        <f>SUM(I6)</f>
        <v>0</v>
      </c>
      <c r="J7" s="4"/>
      <c r="K7" s="4"/>
    </row>
    <row r="11" spans="1:11">
      <c r="B11" t="s">
        <v>72</v>
      </c>
      <c r="H11" t="s">
        <v>73</v>
      </c>
    </row>
    <row r="12" spans="1:11">
      <c r="B12" t="s">
        <v>74</v>
      </c>
      <c r="I12" t="s">
        <v>75</v>
      </c>
    </row>
  </sheetData>
  <pageMargins left="0.78749999999999998" right="0.78749999999999998" top="1.05277777777778" bottom="1.05277777777778" header="0.78749999999999998" footer="0.78749999999999998"/>
  <pageSetup paperSize="9" scale="60" orientation="portrait" horizontalDpi="300" verticalDpi="300"/>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10"/>
  <sheetViews>
    <sheetView zoomScaleNormal="100" workbookViewId="0">
      <selection activeCell="J5" sqref="J5"/>
    </sheetView>
  </sheetViews>
  <sheetFormatPr defaultColWidth="10.7109375" defaultRowHeight="15"/>
  <cols>
    <col min="1" max="1" width="4" customWidth="1"/>
    <col min="2" max="2" width="46.85546875" customWidth="1"/>
    <col min="4" max="4" width="7.28515625" customWidth="1"/>
    <col min="6" max="6" width="13.140625" customWidth="1"/>
    <col min="7" max="7" width="9.28515625" customWidth="1"/>
  </cols>
  <sheetData>
    <row r="2" spans="1:11" s="49" customFormat="1">
      <c r="B2" s="49" t="s">
        <v>1304</v>
      </c>
    </row>
    <row r="3" spans="1:11" s="49" customFormat="1">
      <c r="B3" s="49" t="s">
        <v>0</v>
      </c>
    </row>
    <row r="4" spans="1:11">
      <c r="A4" t="s">
        <v>951</v>
      </c>
    </row>
    <row r="5" spans="1:11" ht="90">
      <c r="A5" s="6" t="s">
        <v>2</v>
      </c>
      <c r="B5" s="6" t="s">
        <v>3</v>
      </c>
      <c r="C5" s="6" t="s">
        <v>4</v>
      </c>
      <c r="D5" s="6" t="s">
        <v>5</v>
      </c>
      <c r="E5" s="6" t="s">
        <v>6</v>
      </c>
      <c r="F5" s="6" t="s">
        <v>7</v>
      </c>
      <c r="G5" s="6" t="s">
        <v>8</v>
      </c>
      <c r="H5" s="6" t="s">
        <v>9</v>
      </c>
      <c r="I5" s="6" t="s">
        <v>10</v>
      </c>
      <c r="J5" s="6" t="s">
        <v>725</v>
      </c>
      <c r="K5" s="4"/>
    </row>
    <row r="6" spans="1:11" ht="44.25" customHeight="1">
      <c r="A6" s="4">
        <v>1</v>
      </c>
      <c r="B6" s="4" t="s">
        <v>952</v>
      </c>
      <c r="C6" s="4" t="s">
        <v>953</v>
      </c>
      <c r="D6" s="4">
        <v>35</v>
      </c>
      <c r="E6" s="4"/>
      <c r="F6" s="4"/>
      <c r="G6" s="16"/>
      <c r="H6" s="4"/>
      <c r="I6" s="4"/>
      <c r="J6" s="4"/>
      <c r="K6" s="4"/>
    </row>
    <row r="7" spans="1:11">
      <c r="A7" s="4"/>
      <c r="B7" s="4"/>
      <c r="C7" s="4"/>
      <c r="D7" s="4"/>
      <c r="E7" s="4"/>
      <c r="F7" s="19">
        <f>SUM(F6)</f>
        <v>0</v>
      </c>
      <c r="G7" s="19"/>
      <c r="H7" s="19"/>
      <c r="I7" s="19">
        <f>SUM(I6)</f>
        <v>0</v>
      </c>
      <c r="J7" s="4"/>
      <c r="K7" s="4"/>
    </row>
    <row r="9" spans="1:11">
      <c r="B9" t="s">
        <v>72</v>
      </c>
      <c r="H9" t="s">
        <v>73</v>
      </c>
    </row>
    <row r="10" spans="1:11">
      <c r="B10" t="s">
        <v>74</v>
      </c>
      <c r="I10" t="s">
        <v>75</v>
      </c>
    </row>
  </sheetData>
  <pageMargins left="0.78749999999999998" right="0.78749999999999998" top="1.05277777777778" bottom="1.05277777777778" header="0.78749999999999998" footer="0.78749999999999998"/>
  <pageSetup paperSize="9" scale="60" orientation="portrait" horizontalDpi="300" verticalDpi="300"/>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5"/>
  <sheetViews>
    <sheetView topLeftCell="A10" zoomScaleNormal="100" workbookViewId="0">
      <selection activeCell="J4" sqref="J4"/>
    </sheetView>
  </sheetViews>
  <sheetFormatPr defaultColWidth="8.85546875" defaultRowHeight="15"/>
  <cols>
    <col min="1" max="1" width="4.5703125" customWidth="1"/>
    <col min="2" max="2" width="80.7109375" customWidth="1"/>
    <col min="3" max="3" width="10.140625" customWidth="1"/>
    <col min="5" max="5" width="12.28515625" customWidth="1"/>
    <col min="6" max="6" width="10.85546875" bestFit="1" customWidth="1"/>
    <col min="8" max="8" width="12.7109375" customWidth="1"/>
    <col min="9" max="9" width="15" customWidth="1"/>
    <col min="10" max="10" width="10.28515625" customWidth="1"/>
  </cols>
  <sheetData>
    <row r="1" spans="1:10" s="49" customFormat="1">
      <c r="B1" s="49" t="s">
        <v>1304</v>
      </c>
    </row>
    <row r="2" spans="1:10" s="49" customFormat="1">
      <c r="B2" s="49" t="s">
        <v>0</v>
      </c>
    </row>
    <row r="3" spans="1:10">
      <c r="A3" t="s">
        <v>954</v>
      </c>
    </row>
    <row r="4" spans="1:10" ht="90">
      <c r="A4" s="6" t="s">
        <v>2</v>
      </c>
      <c r="B4" s="6" t="s">
        <v>3</v>
      </c>
      <c r="C4" s="6" t="s">
        <v>4</v>
      </c>
      <c r="D4" s="6" t="s">
        <v>5</v>
      </c>
      <c r="E4" s="6" t="s">
        <v>6</v>
      </c>
      <c r="F4" s="6" t="s">
        <v>7</v>
      </c>
      <c r="G4" s="6" t="s">
        <v>8</v>
      </c>
      <c r="H4" s="6" t="s">
        <v>9</v>
      </c>
      <c r="I4" s="6" t="s">
        <v>10</v>
      </c>
      <c r="J4" s="6" t="s">
        <v>725</v>
      </c>
    </row>
    <row r="5" spans="1:10" ht="30">
      <c r="A5" s="4">
        <v>1</v>
      </c>
      <c r="B5" s="4" t="s">
        <v>955</v>
      </c>
      <c r="C5" s="4" t="s">
        <v>13</v>
      </c>
      <c r="D5" s="4">
        <v>10</v>
      </c>
      <c r="E5" s="4"/>
      <c r="F5" s="4"/>
      <c r="G5" s="16"/>
      <c r="H5" s="4"/>
      <c r="I5" s="4"/>
      <c r="J5" s="4"/>
    </row>
    <row r="6" spans="1:10" ht="34.5" customHeight="1">
      <c r="A6" s="4">
        <v>2</v>
      </c>
      <c r="B6" s="4" t="s">
        <v>956</v>
      </c>
      <c r="C6" s="4" t="s">
        <v>13</v>
      </c>
      <c r="D6" s="4">
        <v>10</v>
      </c>
      <c r="E6" s="4"/>
      <c r="F6" s="24"/>
      <c r="G6" s="16"/>
      <c r="H6" s="4"/>
      <c r="I6" s="24"/>
      <c r="J6" s="4"/>
    </row>
    <row r="7" spans="1:10" ht="35.25" customHeight="1">
      <c r="A7" s="24">
        <v>3</v>
      </c>
      <c r="B7" s="4" t="s">
        <v>957</v>
      </c>
      <c r="C7" s="4" t="s">
        <v>13</v>
      </c>
      <c r="D7" s="4">
        <v>10</v>
      </c>
      <c r="E7" s="4"/>
      <c r="F7" s="24"/>
      <c r="G7" s="16"/>
      <c r="H7" s="4"/>
      <c r="I7" s="24"/>
      <c r="J7" s="4"/>
    </row>
    <row r="8" spans="1:10" ht="59.25" customHeight="1">
      <c r="A8" s="24">
        <v>4</v>
      </c>
      <c r="B8" s="4" t="s">
        <v>958</v>
      </c>
      <c r="C8" s="4" t="s">
        <v>13</v>
      </c>
      <c r="D8" s="4">
        <v>50</v>
      </c>
      <c r="E8" s="4"/>
      <c r="F8" s="24"/>
      <c r="G8" s="16"/>
      <c r="H8" s="4"/>
      <c r="I8" s="24"/>
      <c r="J8" s="4"/>
    </row>
    <row r="9" spans="1:10" ht="202.5" customHeight="1">
      <c r="A9" s="24">
        <v>5</v>
      </c>
      <c r="B9" s="4" t="s">
        <v>959</v>
      </c>
      <c r="C9" s="4" t="s">
        <v>13</v>
      </c>
      <c r="D9" s="4">
        <v>50</v>
      </c>
      <c r="E9" s="4"/>
      <c r="F9" s="24"/>
      <c r="G9" s="16"/>
      <c r="H9" s="4"/>
      <c r="I9" s="24"/>
      <c r="J9" s="4"/>
    </row>
    <row r="10" spans="1:10" ht="70.5" customHeight="1">
      <c r="A10" s="24">
        <v>6</v>
      </c>
      <c r="B10" s="4" t="s">
        <v>960</v>
      </c>
      <c r="C10" s="4" t="s">
        <v>13</v>
      </c>
      <c r="D10" s="4">
        <v>50</v>
      </c>
      <c r="E10" s="4"/>
      <c r="F10" s="24"/>
      <c r="G10" s="16"/>
      <c r="H10" s="4"/>
      <c r="I10" s="24"/>
      <c r="J10" s="4"/>
    </row>
    <row r="11" spans="1:10" ht="261.75" customHeight="1">
      <c r="A11" s="24">
        <v>7</v>
      </c>
      <c r="B11" s="35" t="s">
        <v>1285</v>
      </c>
      <c r="C11" s="4" t="s">
        <v>13</v>
      </c>
      <c r="D11" s="4">
        <v>50</v>
      </c>
      <c r="E11" s="4"/>
      <c r="F11" s="24"/>
      <c r="G11" s="16"/>
      <c r="H11" s="4"/>
      <c r="I11" s="24"/>
      <c r="J11" s="4"/>
    </row>
    <row r="12" spans="1:10">
      <c r="A12" s="4"/>
      <c r="B12" s="4"/>
      <c r="C12" s="4" t="s">
        <v>71</v>
      </c>
      <c r="D12" s="4"/>
      <c r="E12" s="4"/>
      <c r="F12" s="19">
        <f>SUM(F5:F11)</f>
        <v>0</v>
      </c>
      <c r="G12" s="19"/>
      <c r="H12" s="19"/>
      <c r="I12" s="19">
        <f>SUM(I5:I11)</f>
        <v>0</v>
      </c>
      <c r="J12" s="4"/>
    </row>
    <row r="14" spans="1:10">
      <c r="B14" t="s">
        <v>72</v>
      </c>
      <c r="H14" t="s">
        <v>73</v>
      </c>
    </row>
    <row r="15" spans="1:10">
      <c r="B15" t="s">
        <v>74</v>
      </c>
      <c r="I15" t="s">
        <v>75</v>
      </c>
    </row>
  </sheetData>
  <pageMargins left="0.74791666666666701" right="0.74791666666666701" top="0.98402777777777795" bottom="0.98402777777777795" header="0.511811023622047" footer="0.511811023622047"/>
  <pageSetup paperSize="9" scale="60" orientation="portrait" horizontalDpi="300" verticalDpi="30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1"/>
  <sheetViews>
    <sheetView zoomScaleNormal="100" workbookViewId="0">
      <selection activeCell="J4" sqref="J4"/>
    </sheetView>
  </sheetViews>
  <sheetFormatPr defaultColWidth="10.7109375" defaultRowHeight="15"/>
  <cols>
    <col min="1" max="1" width="3.5703125" customWidth="1"/>
    <col min="2" max="2" width="72.140625" customWidth="1"/>
    <col min="4" max="4" width="7.42578125" customWidth="1"/>
    <col min="7" max="7" width="8.140625" customWidth="1"/>
  </cols>
  <sheetData>
    <row r="1" spans="1:11" s="49" customFormat="1">
      <c r="B1" s="49" t="s">
        <v>1304</v>
      </c>
    </row>
    <row r="2" spans="1:11" s="49" customFormat="1">
      <c r="B2" s="49" t="s">
        <v>0</v>
      </c>
    </row>
    <row r="3" spans="1:11">
      <c r="A3" t="s">
        <v>961</v>
      </c>
    </row>
    <row r="4" spans="1:11" ht="90">
      <c r="A4" s="6" t="s">
        <v>2</v>
      </c>
      <c r="B4" s="6" t="s">
        <v>3</v>
      </c>
      <c r="C4" s="6" t="s">
        <v>4</v>
      </c>
      <c r="D4" s="6" t="s">
        <v>5</v>
      </c>
      <c r="E4" s="6" t="s">
        <v>6</v>
      </c>
      <c r="F4" s="6" t="s">
        <v>7</v>
      </c>
      <c r="G4" s="6" t="s">
        <v>8</v>
      </c>
      <c r="H4" s="6" t="s">
        <v>9</v>
      </c>
      <c r="I4" s="6" t="s">
        <v>10</v>
      </c>
      <c r="J4" s="6" t="s">
        <v>725</v>
      </c>
      <c r="K4" s="4"/>
    </row>
    <row r="5" spans="1:11" ht="73.5" customHeight="1">
      <c r="A5" s="4">
        <v>1</v>
      </c>
      <c r="B5" s="26" t="s">
        <v>962</v>
      </c>
      <c r="C5" s="4" t="s">
        <v>963</v>
      </c>
      <c r="D5" s="4">
        <v>3</v>
      </c>
      <c r="E5" s="4"/>
      <c r="F5" s="4"/>
      <c r="G5" s="16"/>
      <c r="H5" s="4"/>
      <c r="I5" s="4"/>
      <c r="J5" s="4"/>
      <c r="K5" s="4"/>
    </row>
    <row r="6" spans="1:11">
      <c r="A6" s="4"/>
      <c r="B6" s="4" t="s">
        <v>235</v>
      </c>
      <c r="C6" s="4"/>
      <c r="D6" s="4"/>
      <c r="E6" s="4"/>
      <c r="F6" s="19">
        <f>SUM(F5)</f>
        <v>0</v>
      </c>
      <c r="G6" s="19"/>
      <c r="H6" s="19"/>
      <c r="I6" s="19">
        <f>SUM(I5)</f>
        <v>0</v>
      </c>
      <c r="J6" s="4"/>
      <c r="K6" s="4"/>
    </row>
    <row r="10" spans="1:11">
      <c r="B10" t="s">
        <v>964</v>
      </c>
    </row>
    <row r="11" spans="1:11">
      <c r="H11" t="s">
        <v>965</v>
      </c>
    </row>
  </sheetData>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2"/>
  <sheetViews>
    <sheetView zoomScaleNormal="100" workbookViewId="0">
      <selection activeCell="J5" sqref="J5"/>
    </sheetView>
  </sheetViews>
  <sheetFormatPr defaultColWidth="10.7109375" defaultRowHeight="15"/>
  <cols>
    <col min="1" max="1" width="3.85546875" customWidth="1"/>
    <col min="2" max="2" width="61" customWidth="1"/>
    <col min="7" max="7" width="6.42578125" customWidth="1"/>
  </cols>
  <sheetData>
    <row r="1" spans="1:11" s="49" customFormat="1">
      <c r="B1" s="49" t="s">
        <v>1304</v>
      </c>
    </row>
    <row r="2" spans="1:11" s="49" customFormat="1">
      <c r="B2" s="49" t="s">
        <v>0</v>
      </c>
    </row>
    <row r="4" spans="1:11">
      <c r="A4" t="s">
        <v>966</v>
      </c>
    </row>
    <row r="5" spans="1:11" ht="90">
      <c r="A5" s="6" t="s">
        <v>2</v>
      </c>
      <c r="B5" s="6" t="s">
        <v>3</v>
      </c>
      <c r="C5" s="6" t="s">
        <v>4</v>
      </c>
      <c r="D5" s="6" t="s">
        <v>5</v>
      </c>
      <c r="E5" s="6" t="s">
        <v>6</v>
      </c>
      <c r="F5" s="6" t="s">
        <v>7</v>
      </c>
      <c r="G5" s="6" t="s">
        <v>8</v>
      </c>
      <c r="H5" s="6" t="s">
        <v>9</v>
      </c>
      <c r="I5" s="6" t="s">
        <v>10</v>
      </c>
      <c r="J5" s="6" t="s">
        <v>725</v>
      </c>
      <c r="K5" s="4"/>
    </row>
    <row r="6" spans="1:11" ht="45">
      <c r="A6" s="4">
        <v>1</v>
      </c>
      <c r="B6" s="4" t="s">
        <v>967</v>
      </c>
      <c r="C6" s="4" t="s">
        <v>13</v>
      </c>
      <c r="D6" s="4">
        <v>20</v>
      </c>
      <c r="E6" s="4"/>
      <c r="F6" s="4"/>
      <c r="G6" s="16"/>
      <c r="H6" s="4"/>
      <c r="I6" s="4"/>
      <c r="J6" s="4"/>
      <c r="K6" s="4"/>
    </row>
    <row r="7" spans="1:11" ht="60">
      <c r="A7" s="4">
        <v>2</v>
      </c>
      <c r="B7" s="4" t="s">
        <v>968</v>
      </c>
      <c r="C7" s="4" t="s">
        <v>13</v>
      </c>
      <c r="D7" s="4">
        <v>20</v>
      </c>
      <c r="E7" s="4"/>
      <c r="F7" s="4"/>
      <c r="G7" s="16"/>
      <c r="H7" s="4"/>
      <c r="I7" s="24"/>
      <c r="J7" s="4"/>
      <c r="K7" s="4"/>
    </row>
    <row r="8" spans="1:11">
      <c r="A8" s="4"/>
      <c r="B8" s="4"/>
      <c r="C8" s="4"/>
      <c r="D8" s="4"/>
      <c r="E8" s="4"/>
      <c r="F8" s="19">
        <f>SUM(F6:F7)</f>
        <v>0</v>
      </c>
      <c r="G8" s="19"/>
      <c r="H8" s="19"/>
      <c r="I8" s="19">
        <f>SUM(I6:I7)</f>
        <v>0</v>
      </c>
      <c r="J8" s="4"/>
      <c r="K8" s="4"/>
    </row>
    <row r="11" spans="1:11">
      <c r="B11" t="s">
        <v>964</v>
      </c>
    </row>
    <row r="12" spans="1:11">
      <c r="H12" t="s">
        <v>965</v>
      </c>
    </row>
  </sheetData>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1"/>
  <sheetViews>
    <sheetView zoomScaleNormal="100" workbookViewId="0">
      <selection activeCell="J5" sqref="J5"/>
    </sheetView>
  </sheetViews>
  <sheetFormatPr defaultColWidth="10.7109375" defaultRowHeight="15"/>
  <cols>
    <col min="1" max="1" width="4" customWidth="1"/>
    <col min="2" max="2" width="60.140625" customWidth="1"/>
    <col min="4" max="4" width="7" customWidth="1"/>
    <col min="7" max="7" width="5.5703125" customWidth="1"/>
  </cols>
  <sheetData>
    <row r="2" spans="1:10" s="49" customFormat="1">
      <c r="B2" s="49" t="s">
        <v>1304</v>
      </c>
    </row>
    <row r="3" spans="1:10" s="49" customFormat="1">
      <c r="B3" s="49" t="s">
        <v>0</v>
      </c>
    </row>
    <row r="4" spans="1:10">
      <c r="A4" t="s">
        <v>969</v>
      </c>
    </row>
    <row r="5" spans="1:10" ht="85.5" customHeight="1">
      <c r="A5" s="6" t="s">
        <v>2</v>
      </c>
      <c r="B5" s="6" t="s">
        <v>3</v>
      </c>
      <c r="C5" s="6" t="s">
        <v>4</v>
      </c>
      <c r="D5" s="6" t="s">
        <v>5</v>
      </c>
      <c r="E5" s="6" t="s">
        <v>431</v>
      </c>
      <c r="F5" s="6" t="s">
        <v>432</v>
      </c>
      <c r="G5" s="6" t="s">
        <v>8</v>
      </c>
      <c r="H5" s="6" t="s">
        <v>433</v>
      </c>
      <c r="I5" s="6" t="s">
        <v>434</v>
      </c>
      <c r="J5" s="6" t="s">
        <v>725</v>
      </c>
    </row>
    <row r="6" spans="1:10" ht="53.25" customHeight="1">
      <c r="A6" s="4">
        <v>1</v>
      </c>
      <c r="B6" s="4" t="s">
        <v>970</v>
      </c>
      <c r="C6" s="4" t="s">
        <v>971</v>
      </c>
      <c r="D6" s="4">
        <v>8</v>
      </c>
      <c r="E6" s="4"/>
      <c r="F6" s="4"/>
      <c r="G6" s="16"/>
      <c r="H6" s="4"/>
      <c r="I6" s="4"/>
      <c r="J6" s="4"/>
    </row>
    <row r="7" spans="1:10" ht="21.6" customHeight="1">
      <c r="A7" s="4"/>
      <c r="B7" s="4" t="s">
        <v>71</v>
      </c>
      <c r="C7" s="4"/>
      <c r="D7" s="4"/>
      <c r="E7" s="4"/>
      <c r="F7" s="19">
        <f>F6</f>
        <v>0</v>
      </c>
      <c r="G7" s="19"/>
      <c r="H7" s="19"/>
      <c r="I7" s="19">
        <f>SUM(I6)</f>
        <v>0</v>
      </c>
      <c r="J7" s="4"/>
    </row>
    <row r="10" spans="1:10" ht="23.85" customHeight="1">
      <c r="B10" t="s">
        <v>972</v>
      </c>
      <c r="F10" s="52" t="s">
        <v>973</v>
      </c>
      <c r="G10" s="52"/>
      <c r="H10" s="52"/>
    </row>
    <row r="11" spans="1:10">
      <c r="B11" t="s">
        <v>72</v>
      </c>
      <c r="F11" s="52" t="s">
        <v>974</v>
      </c>
      <c r="G11" s="52"/>
      <c r="H11" s="52"/>
    </row>
  </sheetData>
  <mergeCells count="2">
    <mergeCell ref="F10:H10"/>
    <mergeCell ref="F11:H11"/>
  </mergeCells>
  <pageMargins left="0.78749999999999998" right="0.78749999999999998" top="1.05277777777778" bottom="1.05277777777778" header="0.78749999999999998" footer="0.78749999999999998"/>
  <pageSetup paperSize="9" scale="58" orientation="portrait" horizontalDpi="300" verticalDpi="300"/>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32"/>
  <sheetViews>
    <sheetView topLeftCell="A22" zoomScaleNormal="100" workbookViewId="0">
      <selection activeCell="J6" sqref="J6"/>
    </sheetView>
  </sheetViews>
  <sheetFormatPr defaultColWidth="10.28515625" defaultRowHeight="15"/>
  <cols>
    <col min="1" max="1" width="4.140625" customWidth="1"/>
    <col min="2" max="2" width="65.85546875" customWidth="1"/>
    <col min="6" max="6" width="10.85546875" bestFit="1" customWidth="1"/>
    <col min="9" max="9" width="11.85546875" bestFit="1" customWidth="1"/>
  </cols>
  <sheetData>
    <row r="2" spans="1:10" s="49" customFormat="1">
      <c r="B2" s="49" t="s">
        <v>1304</v>
      </c>
    </row>
    <row r="3" spans="1:10" s="49" customFormat="1">
      <c r="B3" s="49" t="s">
        <v>0</v>
      </c>
    </row>
    <row r="5" spans="1:10">
      <c r="A5" t="s">
        <v>975</v>
      </c>
    </row>
    <row r="6" spans="1:10" ht="90">
      <c r="A6" s="6" t="s">
        <v>2</v>
      </c>
      <c r="B6" s="6" t="s">
        <v>3</v>
      </c>
      <c r="C6" s="6" t="s">
        <v>4</v>
      </c>
      <c r="D6" s="6" t="s">
        <v>5</v>
      </c>
      <c r="E6" s="6" t="s">
        <v>431</v>
      </c>
      <c r="F6" s="6" t="s">
        <v>432</v>
      </c>
      <c r="G6" s="6" t="s">
        <v>8</v>
      </c>
      <c r="H6" s="6" t="s">
        <v>433</v>
      </c>
      <c r="I6" s="6" t="s">
        <v>434</v>
      </c>
      <c r="J6" s="6" t="s">
        <v>725</v>
      </c>
    </row>
    <row r="7" spans="1:10" ht="40.5" customHeight="1">
      <c r="A7" s="4">
        <v>1</v>
      </c>
      <c r="B7" s="4" t="s">
        <v>976</v>
      </c>
      <c r="C7" s="4" t="s">
        <v>13</v>
      </c>
      <c r="D7" s="4">
        <v>4</v>
      </c>
      <c r="E7" s="4"/>
      <c r="F7" s="4"/>
      <c r="G7" s="16"/>
      <c r="H7" s="4"/>
      <c r="I7" s="4"/>
      <c r="J7" s="4"/>
    </row>
    <row r="8" spans="1:10" ht="45">
      <c r="A8" s="4">
        <v>2</v>
      </c>
      <c r="B8" s="4" t="s">
        <v>429</v>
      </c>
      <c r="C8" s="4" t="s">
        <v>13</v>
      </c>
      <c r="D8" s="4">
        <v>5</v>
      </c>
      <c r="E8" s="4"/>
      <c r="F8" s="24"/>
      <c r="G8" s="16"/>
      <c r="H8" s="4"/>
      <c r="I8" s="24"/>
      <c r="J8" s="4"/>
    </row>
    <row r="9" spans="1:10">
      <c r="A9" s="24">
        <v>3</v>
      </c>
      <c r="B9" s="4" t="s">
        <v>977</v>
      </c>
      <c r="C9" s="4" t="s">
        <v>13</v>
      </c>
      <c r="D9" s="4">
        <v>2</v>
      </c>
      <c r="E9" s="4"/>
      <c r="F9" s="24"/>
      <c r="G9" s="16"/>
      <c r="H9" s="4"/>
      <c r="I9" s="24"/>
      <c r="J9" s="4"/>
    </row>
    <row r="10" spans="1:10" ht="33.4" customHeight="1">
      <c r="A10" s="24">
        <v>4</v>
      </c>
      <c r="B10" s="4" t="s">
        <v>978</v>
      </c>
      <c r="C10" s="4" t="s">
        <v>13</v>
      </c>
      <c r="D10" s="4">
        <v>30</v>
      </c>
      <c r="E10" s="4"/>
      <c r="F10" s="24"/>
      <c r="G10" s="16"/>
      <c r="H10" s="4"/>
      <c r="I10" s="24"/>
      <c r="J10" s="4"/>
    </row>
    <row r="11" spans="1:10" ht="33.4" customHeight="1">
      <c r="A11" s="24">
        <v>5</v>
      </c>
      <c r="B11" s="4" t="s">
        <v>979</v>
      </c>
      <c r="C11" s="4" t="s">
        <v>13</v>
      </c>
      <c r="D11" s="4">
        <v>5</v>
      </c>
      <c r="E11" s="4"/>
      <c r="F11" s="24"/>
      <c r="G11" s="16"/>
      <c r="H11" s="4"/>
      <c r="I11" s="24"/>
      <c r="J11" s="4"/>
    </row>
    <row r="12" spans="1:10" ht="33.4" customHeight="1">
      <c r="A12" s="24">
        <v>6</v>
      </c>
      <c r="B12" s="4" t="s">
        <v>980</v>
      </c>
      <c r="C12" s="4" t="s">
        <v>13</v>
      </c>
      <c r="D12" s="4">
        <v>8</v>
      </c>
      <c r="E12" s="4"/>
      <c r="F12" s="24"/>
      <c r="G12" s="16"/>
      <c r="H12" s="4"/>
      <c r="I12" s="24"/>
      <c r="J12" s="4"/>
    </row>
    <row r="13" spans="1:10" ht="30" customHeight="1">
      <c r="A13" s="24">
        <v>7</v>
      </c>
      <c r="B13" s="4" t="s">
        <v>981</v>
      </c>
      <c r="C13" s="4" t="s">
        <v>13</v>
      </c>
      <c r="D13" s="4">
        <v>20</v>
      </c>
      <c r="E13" s="4"/>
      <c r="F13" s="24"/>
      <c r="G13" s="16"/>
      <c r="H13" s="4"/>
      <c r="I13" s="24"/>
      <c r="J13" s="4"/>
    </row>
    <row r="14" spans="1:10" ht="30" customHeight="1">
      <c r="A14" s="24">
        <v>8</v>
      </c>
      <c r="B14" s="4" t="s">
        <v>982</v>
      </c>
      <c r="C14" s="4"/>
      <c r="D14" s="4">
        <v>8</v>
      </c>
      <c r="E14" s="4"/>
      <c r="F14" s="24"/>
      <c r="G14" s="16"/>
      <c r="H14" s="4"/>
      <c r="I14" s="24"/>
      <c r="J14" s="4"/>
    </row>
    <row r="15" spans="1:10">
      <c r="A15" s="24">
        <v>9</v>
      </c>
      <c r="B15" s="4" t="s">
        <v>983</v>
      </c>
      <c r="C15" s="4" t="s">
        <v>13</v>
      </c>
      <c r="D15" s="4">
        <v>5</v>
      </c>
      <c r="E15" s="4"/>
      <c r="F15" s="24"/>
      <c r="G15" s="16"/>
      <c r="H15" s="4"/>
      <c r="I15" s="24"/>
      <c r="J15" s="4"/>
    </row>
    <row r="16" spans="1:10">
      <c r="A16" s="24">
        <v>10</v>
      </c>
      <c r="B16" s="4" t="s">
        <v>984</v>
      </c>
      <c r="C16" s="4" t="s">
        <v>13</v>
      </c>
      <c r="D16" s="4">
        <v>6</v>
      </c>
      <c r="E16" s="4"/>
      <c r="F16" s="24"/>
      <c r="G16" s="16"/>
      <c r="H16" s="4"/>
      <c r="I16" s="24"/>
      <c r="J16" s="4"/>
    </row>
    <row r="17" spans="1:10" ht="30">
      <c r="A17" s="24">
        <v>11</v>
      </c>
      <c r="B17" s="4" t="s">
        <v>985</v>
      </c>
      <c r="C17" s="4" t="s">
        <v>13</v>
      </c>
      <c r="D17" s="4">
        <v>8</v>
      </c>
      <c r="E17" s="4"/>
      <c r="F17" s="24"/>
      <c r="G17" s="16"/>
      <c r="H17" s="4"/>
      <c r="I17" s="24"/>
      <c r="J17" s="4"/>
    </row>
    <row r="18" spans="1:10">
      <c r="A18" s="24">
        <v>12</v>
      </c>
      <c r="B18" s="4" t="s">
        <v>986</v>
      </c>
      <c r="C18" s="4" t="s">
        <v>13</v>
      </c>
      <c r="D18" s="4">
        <v>8</v>
      </c>
      <c r="E18" s="4"/>
      <c r="F18" s="24"/>
      <c r="G18" s="16"/>
      <c r="H18" s="4"/>
      <c r="I18" s="24"/>
      <c r="J18" s="4"/>
    </row>
    <row r="19" spans="1:10" ht="35.85" customHeight="1">
      <c r="A19" s="24">
        <v>13</v>
      </c>
      <c r="B19" s="4" t="s">
        <v>987</v>
      </c>
      <c r="C19" s="4" t="s">
        <v>326</v>
      </c>
      <c r="D19" s="4">
        <v>10</v>
      </c>
      <c r="E19" s="4"/>
      <c r="F19" s="24"/>
      <c r="G19" s="16"/>
      <c r="H19" s="4"/>
      <c r="I19" s="24"/>
      <c r="J19" s="4"/>
    </row>
    <row r="20" spans="1:10" ht="35.85" customHeight="1">
      <c r="A20" s="24">
        <v>14</v>
      </c>
      <c r="B20" s="4" t="s">
        <v>988</v>
      </c>
      <c r="C20" s="4" t="s">
        <v>13</v>
      </c>
      <c r="D20" s="4">
        <v>20</v>
      </c>
      <c r="E20" s="4"/>
      <c r="F20" s="24"/>
      <c r="G20" s="16"/>
      <c r="H20" s="4"/>
      <c r="I20" s="24"/>
      <c r="J20" s="4"/>
    </row>
    <row r="21" spans="1:10" ht="35.85" customHeight="1">
      <c r="A21" s="24">
        <v>15</v>
      </c>
      <c r="B21" s="4" t="s">
        <v>989</v>
      </c>
      <c r="C21" s="4" t="s">
        <v>13</v>
      </c>
      <c r="D21" s="4">
        <v>8</v>
      </c>
      <c r="E21" s="4"/>
      <c r="F21" s="24"/>
      <c r="G21" s="16"/>
      <c r="H21" s="4"/>
      <c r="I21" s="24"/>
      <c r="J21" s="4"/>
    </row>
    <row r="22" spans="1:10" ht="35.85" customHeight="1">
      <c r="A22" s="24">
        <v>16</v>
      </c>
      <c r="B22" s="4" t="s">
        <v>990</v>
      </c>
      <c r="C22" s="4" t="s">
        <v>13</v>
      </c>
      <c r="D22" s="4">
        <v>20</v>
      </c>
      <c r="E22" s="4"/>
      <c r="F22" s="24"/>
      <c r="G22" s="16"/>
      <c r="H22" s="4"/>
      <c r="I22" s="24"/>
      <c r="J22" s="4"/>
    </row>
    <row r="23" spans="1:10" ht="35.85" customHeight="1">
      <c r="A23" s="24">
        <v>17</v>
      </c>
      <c r="B23" s="4" t="s">
        <v>991</v>
      </c>
      <c r="C23" s="4" t="s">
        <v>13</v>
      </c>
      <c r="D23" s="4">
        <v>10</v>
      </c>
      <c r="E23" s="4"/>
      <c r="F23" s="24"/>
      <c r="G23" s="16"/>
      <c r="H23" s="4"/>
      <c r="I23" s="24"/>
      <c r="J23" s="4"/>
    </row>
    <row r="24" spans="1:10" ht="35.85" customHeight="1">
      <c r="A24" s="24">
        <v>18</v>
      </c>
      <c r="B24" s="4" t="s">
        <v>992</v>
      </c>
      <c r="C24" s="4" t="s">
        <v>993</v>
      </c>
      <c r="D24" s="4">
        <v>2</v>
      </c>
      <c r="E24" s="4"/>
      <c r="F24" s="24"/>
      <c r="G24" s="16"/>
      <c r="H24" s="4"/>
      <c r="I24" s="24"/>
      <c r="J24" s="4"/>
    </row>
    <row r="25" spans="1:10" ht="35.85" customHeight="1">
      <c r="A25" s="24">
        <v>19</v>
      </c>
      <c r="B25" s="4" t="s">
        <v>994</v>
      </c>
      <c r="C25" s="4" t="s">
        <v>13</v>
      </c>
      <c r="D25" s="4">
        <v>2</v>
      </c>
      <c r="E25" s="4"/>
      <c r="F25" s="24"/>
      <c r="G25" s="16"/>
      <c r="H25" s="4"/>
      <c r="I25" s="24"/>
      <c r="J25" s="4"/>
    </row>
    <row r="26" spans="1:10" ht="35.85" customHeight="1">
      <c r="A26" s="24">
        <v>20</v>
      </c>
      <c r="B26" s="4" t="s">
        <v>995</v>
      </c>
      <c r="C26" s="4" t="s">
        <v>13</v>
      </c>
      <c r="D26" s="4">
        <v>2</v>
      </c>
      <c r="E26" s="4"/>
      <c r="F26" s="24"/>
      <c r="G26" s="16"/>
      <c r="H26" s="4"/>
      <c r="I26" s="24"/>
      <c r="J26" s="4"/>
    </row>
    <row r="27" spans="1:10" ht="35.85" customHeight="1">
      <c r="A27" s="24">
        <v>21</v>
      </c>
      <c r="B27" s="4" t="s">
        <v>996</v>
      </c>
      <c r="C27" s="4" t="s">
        <v>13</v>
      </c>
      <c r="D27" s="4">
        <v>2</v>
      </c>
      <c r="E27" s="4"/>
      <c r="F27" s="24"/>
      <c r="G27" s="16"/>
      <c r="H27" s="4"/>
      <c r="I27" s="24"/>
      <c r="J27" s="4"/>
    </row>
    <row r="28" spans="1:10" ht="35.85" customHeight="1">
      <c r="A28" s="24">
        <v>22</v>
      </c>
      <c r="B28" s="4" t="s">
        <v>997</v>
      </c>
      <c r="C28" s="4" t="s">
        <v>13</v>
      </c>
      <c r="D28" s="4">
        <v>1</v>
      </c>
      <c r="E28" s="4"/>
      <c r="F28" s="24"/>
      <c r="G28" s="16"/>
      <c r="H28" s="4"/>
      <c r="I28" s="24"/>
      <c r="J28" s="4"/>
    </row>
    <row r="29" spans="1:10">
      <c r="A29" s="4"/>
      <c r="B29" s="4" t="s">
        <v>98</v>
      </c>
      <c r="C29" s="4"/>
      <c r="D29" s="4"/>
      <c r="E29" s="4"/>
      <c r="F29" s="19">
        <f>SUM(F7:F28)</f>
        <v>0</v>
      </c>
      <c r="G29" s="19"/>
      <c r="H29" s="19"/>
      <c r="I29" s="19">
        <f>SUM(I7:I28)</f>
        <v>0</v>
      </c>
      <c r="J29" s="4"/>
    </row>
    <row r="31" spans="1:10">
      <c r="B31" t="s">
        <v>72</v>
      </c>
      <c r="H31" t="s">
        <v>73</v>
      </c>
    </row>
    <row r="32" spans="1:10">
      <c r="B32" t="s">
        <v>74</v>
      </c>
      <c r="H32" t="s">
        <v>75</v>
      </c>
    </row>
  </sheetData>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3"/>
  <sheetViews>
    <sheetView topLeftCell="A4" zoomScaleNormal="100" workbookViewId="0">
      <selection activeCell="J4" sqref="J4"/>
    </sheetView>
  </sheetViews>
  <sheetFormatPr defaultColWidth="10.7109375" defaultRowHeight="15"/>
  <cols>
    <col min="1" max="1" width="4.28515625" customWidth="1"/>
    <col min="2" max="2" width="56.5703125" customWidth="1"/>
    <col min="3" max="3" width="10.28515625" customWidth="1"/>
    <col min="4" max="4" width="8" customWidth="1"/>
    <col min="7" max="7" width="6.85546875" customWidth="1"/>
  </cols>
  <sheetData>
    <row r="1" spans="1:11" s="49" customFormat="1">
      <c r="B1" s="49" t="s">
        <v>1304</v>
      </c>
    </row>
    <row r="2" spans="1:11" s="49" customFormat="1">
      <c r="B2" s="49" t="s">
        <v>0</v>
      </c>
    </row>
    <row r="3" spans="1:11">
      <c r="A3" s="52" t="s">
        <v>998</v>
      </c>
      <c r="B3" s="52"/>
      <c r="C3" s="52"/>
      <c r="D3" s="52"/>
      <c r="E3" s="52"/>
      <c r="F3" s="52"/>
      <c r="G3" s="52"/>
      <c r="H3" s="52"/>
      <c r="I3" s="52"/>
    </row>
    <row r="4" spans="1:11" ht="90">
      <c r="A4" s="6" t="s">
        <v>847</v>
      </c>
      <c r="B4" s="6" t="s">
        <v>3</v>
      </c>
      <c r="C4" s="6" t="s">
        <v>575</v>
      </c>
      <c r="D4" s="6" t="s">
        <v>5</v>
      </c>
      <c r="E4" s="6" t="s">
        <v>6</v>
      </c>
      <c r="F4" s="6" t="s">
        <v>7</v>
      </c>
      <c r="G4" s="6" t="s">
        <v>8</v>
      </c>
      <c r="H4" s="6" t="s">
        <v>9</v>
      </c>
      <c r="I4" s="6" t="s">
        <v>10</v>
      </c>
      <c r="J4" s="6" t="s">
        <v>725</v>
      </c>
      <c r="K4" s="4"/>
    </row>
    <row r="5" spans="1:11" ht="84" customHeight="1">
      <c r="A5" s="4">
        <v>1</v>
      </c>
      <c r="B5" s="4" t="s">
        <v>999</v>
      </c>
      <c r="C5" s="4" t="s">
        <v>1000</v>
      </c>
      <c r="D5" s="4">
        <v>6</v>
      </c>
      <c r="E5" s="4"/>
      <c r="F5" s="4"/>
      <c r="G5" s="16"/>
      <c r="H5" s="4"/>
      <c r="I5" s="4"/>
      <c r="J5" s="4"/>
      <c r="K5" s="4"/>
    </row>
    <row r="6" spans="1:11" ht="84" customHeight="1">
      <c r="A6" s="4">
        <v>2</v>
      </c>
      <c r="B6" s="4" t="s">
        <v>1001</v>
      </c>
      <c r="C6" s="4" t="s">
        <v>497</v>
      </c>
      <c r="D6" s="4">
        <v>50</v>
      </c>
      <c r="E6" s="4"/>
      <c r="F6" s="24"/>
      <c r="G6" s="16"/>
      <c r="H6" s="4"/>
      <c r="I6" s="24"/>
      <c r="J6" s="4"/>
      <c r="K6" s="4"/>
    </row>
    <row r="7" spans="1:11" ht="84" customHeight="1">
      <c r="A7" s="4">
        <v>3</v>
      </c>
      <c r="B7" s="4" t="s">
        <v>1002</v>
      </c>
      <c r="C7" s="4" t="s">
        <v>199</v>
      </c>
      <c r="D7" s="4">
        <v>10</v>
      </c>
      <c r="E7" s="4"/>
      <c r="F7" s="24"/>
      <c r="G7" s="16"/>
      <c r="H7" s="4"/>
      <c r="I7" s="24"/>
      <c r="J7" s="4"/>
      <c r="K7" s="4"/>
    </row>
    <row r="8" spans="1:11" ht="84" customHeight="1">
      <c r="A8" s="4">
        <v>4</v>
      </c>
      <c r="B8" s="4" t="s">
        <v>1003</v>
      </c>
      <c r="C8" s="4" t="s">
        <v>1004</v>
      </c>
      <c r="D8" s="4">
        <v>30</v>
      </c>
      <c r="E8" s="4"/>
      <c r="F8" s="24"/>
      <c r="G8" s="16"/>
      <c r="H8" s="4"/>
      <c r="I8" s="24"/>
      <c r="J8" s="4"/>
      <c r="K8" s="4"/>
    </row>
    <row r="9" spans="1:11">
      <c r="A9" s="4"/>
      <c r="B9" s="4" t="s">
        <v>71</v>
      </c>
      <c r="C9" s="4"/>
      <c r="D9" s="4"/>
      <c r="E9" s="4"/>
      <c r="F9" s="19">
        <f>SUM(F5:F8)</f>
        <v>0</v>
      </c>
      <c r="G9" s="19"/>
      <c r="H9" s="19"/>
      <c r="I9" s="19">
        <f>SUM(I5:I8)</f>
        <v>0</v>
      </c>
      <c r="J9" s="19"/>
      <c r="K9" s="4"/>
    </row>
    <row r="12" spans="1:11">
      <c r="B12" t="s">
        <v>72</v>
      </c>
      <c r="H12" t="s">
        <v>73</v>
      </c>
    </row>
    <row r="13" spans="1:11">
      <c r="B13" t="s">
        <v>74</v>
      </c>
      <c r="H13" t="s">
        <v>75</v>
      </c>
    </row>
  </sheetData>
  <mergeCells count="1">
    <mergeCell ref="A3:I3"/>
  </mergeCells>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topLeftCell="A4" zoomScaleNormal="100" workbookViewId="0">
      <selection activeCell="J5" sqref="J5"/>
    </sheetView>
  </sheetViews>
  <sheetFormatPr defaultColWidth="10.28515625" defaultRowHeight="15"/>
  <cols>
    <col min="1" max="1" width="4.5703125" customWidth="1"/>
    <col min="2" max="2" width="49" customWidth="1"/>
    <col min="6" max="6" width="10.85546875" bestFit="1" customWidth="1"/>
    <col min="7" max="7" width="6.42578125" customWidth="1"/>
    <col min="9" max="9" width="14.5703125" customWidth="1"/>
  </cols>
  <sheetData>
    <row r="1" spans="1:10" s="49" customFormat="1">
      <c r="B1" s="49" t="s">
        <v>1304</v>
      </c>
    </row>
    <row r="2" spans="1:10" s="49" customFormat="1">
      <c r="B2" s="49" t="s">
        <v>0</v>
      </c>
    </row>
    <row r="4" spans="1:10" ht="14.65" customHeight="1">
      <c r="B4" s="52" t="s">
        <v>1005</v>
      </c>
      <c r="C4" s="52"/>
      <c r="D4" s="52"/>
      <c r="E4" s="52"/>
      <c r="F4" s="52"/>
    </row>
    <row r="5" spans="1:10" ht="90">
      <c r="A5" s="6" t="s">
        <v>2</v>
      </c>
      <c r="B5" s="6" t="s">
        <v>3</v>
      </c>
      <c r="C5" s="6" t="s">
        <v>4</v>
      </c>
      <c r="D5" s="6" t="s">
        <v>1006</v>
      </c>
      <c r="E5" s="6" t="s">
        <v>431</v>
      </c>
      <c r="F5" s="6" t="s">
        <v>432</v>
      </c>
      <c r="G5" s="6" t="s">
        <v>8</v>
      </c>
      <c r="H5" s="6" t="s">
        <v>433</v>
      </c>
      <c r="I5" s="6" t="s">
        <v>434</v>
      </c>
      <c r="J5" s="6" t="s">
        <v>725</v>
      </c>
    </row>
    <row r="6" spans="1:10" ht="60">
      <c r="A6" s="4">
        <v>1</v>
      </c>
      <c r="B6" s="4" t="s">
        <v>1007</v>
      </c>
      <c r="C6" s="4" t="s">
        <v>13</v>
      </c>
      <c r="D6" s="4">
        <v>30</v>
      </c>
      <c r="E6" s="4"/>
      <c r="F6" s="4"/>
      <c r="G6" s="16"/>
      <c r="H6" s="4"/>
      <c r="I6" s="4"/>
      <c r="J6" s="4"/>
    </row>
    <row r="7" spans="1:10">
      <c r="A7" s="4"/>
      <c r="B7" s="4" t="s">
        <v>98</v>
      </c>
      <c r="C7" s="4"/>
      <c r="D7" s="4"/>
      <c r="E7" s="4"/>
      <c r="F7" s="19">
        <f>SUM(F6)</f>
        <v>0</v>
      </c>
      <c r="G7" s="19"/>
      <c r="H7" s="19"/>
      <c r="I7" s="19">
        <f>SUM(I6)</f>
        <v>0</v>
      </c>
      <c r="J7" s="4"/>
    </row>
    <row r="10" spans="1:10">
      <c r="B10" t="s">
        <v>72</v>
      </c>
      <c r="G10" t="s">
        <v>73</v>
      </c>
    </row>
    <row r="11" spans="1:10">
      <c r="B11" t="s">
        <v>74</v>
      </c>
      <c r="G11" t="s">
        <v>75</v>
      </c>
    </row>
  </sheetData>
  <mergeCells count="1">
    <mergeCell ref="B4:F4"/>
  </mergeCells>
  <pageMargins left="0.78749999999999998" right="0.78749999999999998" top="1.05277777777778" bottom="1.05277777777778" header="0.78749999999999998" footer="0.78749999999999998"/>
  <pageSetup paperSize="9" scale="60" orientation="portrait" horizontalDpi="300" verticalDpi="300"/>
  <headerFooter>
    <oddHeader>&amp;C&amp;"Times New Roman,Normalny"&amp;12&amp;A</oddHeader>
    <oddFooter>&amp;C&amp;"Times New Roman,Normalny"&amp;12Strona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2"/>
  <sheetViews>
    <sheetView zoomScaleNormal="100" workbookViewId="0">
      <selection activeCell="J4" sqref="J4"/>
    </sheetView>
  </sheetViews>
  <sheetFormatPr defaultColWidth="10.28515625" defaultRowHeight="15"/>
  <cols>
    <col min="1" max="1" width="3.42578125" customWidth="1"/>
    <col min="2" max="2" width="62.42578125" customWidth="1"/>
    <col min="6" max="6" width="10.85546875" bestFit="1" customWidth="1"/>
    <col min="7" max="7" width="6.5703125" customWidth="1"/>
    <col min="9" max="9" width="10.85546875" bestFit="1" customWidth="1"/>
  </cols>
  <sheetData>
    <row r="1" spans="1:10" s="49" customFormat="1">
      <c r="B1" s="49" t="s">
        <v>1304</v>
      </c>
    </row>
    <row r="2" spans="1:10" s="49" customFormat="1">
      <c r="B2" s="49" t="s">
        <v>0</v>
      </c>
    </row>
    <row r="3" spans="1:10">
      <c r="A3" t="s">
        <v>1008</v>
      </c>
    </row>
    <row r="4" spans="1:10" ht="90">
      <c r="A4" s="6" t="s">
        <v>2</v>
      </c>
      <c r="B4" s="6" t="s">
        <v>3</v>
      </c>
      <c r="C4" s="6" t="s">
        <v>575</v>
      </c>
      <c r="D4" s="6" t="s">
        <v>5</v>
      </c>
      <c r="E4" s="6" t="s">
        <v>6</v>
      </c>
      <c r="F4" s="6" t="s">
        <v>905</v>
      </c>
      <c r="G4" s="6" t="s">
        <v>8</v>
      </c>
      <c r="H4" s="6" t="s">
        <v>9</v>
      </c>
      <c r="I4" s="6" t="s">
        <v>10</v>
      </c>
      <c r="J4" s="6" t="s">
        <v>725</v>
      </c>
    </row>
    <row r="5" spans="1:10">
      <c r="A5" s="4">
        <v>1</v>
      </c>
      <c r="B5" s="4" t="s">
        <v>1009</v>
      </c>
      <c r="C5" s="4" t="s">
        <v>13</v>
      </c>
      <c r="D5" s="4">
        <v>5</v>
      </c>
      <c r="E5" s="4"/>
      <c r="F5" s="4"/>
      <c r="G5" s="16"/>
      <c r="H5" s="4"/>
      <c r="I5" s="4"/>
      <c r="J5" s="4"/>
    </row>
    <row r="6" spans="1:10">
      <c r="A6" s="4">
        <v>2</v>
      </c>
      <c r="B6" s="4" t="s">
        <v>1010</v>
      </c>
      <c r="C6" s="4" t="s">
        <v>13</v>
      </c>
      <c r="D6" s="4">
        <v>5</v>
      </c>
      <c r="E6" s="4"/>
      <c r="F6" s="24"/>
      <c r="G6" s="16"/>
      <c r="H6" s="4"/>
      <c r="I6" s="24"/>
      <c r="J6" s="4"/>
    </row>
    <row r="7" spans="1:10">
      <c r="A7" s="24">
        <v>3</v>
      </c>
      <c r="B7" s="4" t="s">
        <v>1011</v>
      </c>
      <c r="C7" s="4" t="s">
        <v>13</v>
      </c>
      <c r="D7" s="4">
        <v>5</v>
      </c>
      <c r="E7" s="4"/>
      <c r="F7" s="24"/>
      <c r="G7" s="16"/>
      <c r="H7" s="4"/>
      <c r="I7" s="24"/>
      <c r="J7" s="4"/>
    </row>
    <row r="8" spans="1:10">
      <c r="A8" s="24">
        <v>4</v>
      </c>
      <c r="B8" s="4" t="s">
        <v>1012</v>
      </c>
      <c r="C8" s="4" t="s">
        <v>13</v>
      </c>
      <c r="D8" s="4">
        <v>5</v>
      </c>
      <c r="E8" s="4"/>
      <c r="F8" s="24"/>
      <c r="G8" s="16"/>
      <c r="H8" s="4"/>
      <c r="I8" s="24"/>
      <c r="J8" s="4"/>
    </row>
    <row r="9" spans="1:10">
      <c r="A9" s="24">
        <v>5</v>
      </c>
      <c r="B9" s="4" t="s">
        <v>1013</v>
      </c>
      <c r="C9" s="4" t="s">
        <v>13</v>
      </c>
      <c r="D9" s="4">
        <v>5</v>
      </c>
      <c r="E9" s="4"/>
      <c r="F9" s="24"/>
      <c r="G9" s="16"/>
      <c r="H9" s="4"/>
      <c r="I9" s="24"/>
      <c r="J9" s="4"/>
    </row>
    <row r="10" spans="1:10">
      <c r="A10" s="24">
        <v>6</v>
      </c>
      <c r="B10" s="4" t="s">
        <v>1014</v>
      </c>
      <c r="C10" s="4" t="s">
        <v>13</v>
      </c>
      <c r="D10" s="4">
        <v>5</v>
      </c>
      <c r="E10" s="4"/>
      <c r="F10" s="24"/>
      <c r="G10" s="16"/>
      <c r="H10" s="4"/>
      <c r="I10" s="24"/>
      <c r="J10" s="4"/>
    </row>
    <row r="11" spans="1:10">
      <c r="A11" s="24">
        <v>7</v>
      </c>
      <c r="B11" s="4" t="s">
        <v>1015</v>
      </c>
      <c r="C11" s="4" t="s">
        <v>13</v>
      </c>
      <c r="D11" s="4">
        <v>5</v>
      </c>
      <c r="E11" s="4"/>
      <c r="F11" s="24"/>
      <c r="G11" s="16"/>
      <c r="H11" s="4"/>
      <c r="I11" s="24"/>
      <c r="J11" s="4"/>
    </row>
    <row r="12" spans="1:10">
      <c r="A12" s="24">
        <v>8</v>
      </c>
      <c r="B12" s="4" t="s">
        <v>1016</v>
      </c>
      <c r="C12" s="4" t="s">
        <v>13</v>
      </c>
      <c r="D12" s="4">
        <v>5</v>
      </c>
      <c r="E12" s="4"/>
      <c r="F12" s="24"/>
      <c r="G12" s="16"/>
      <c r="H12" s="4"/>
      <c r="I12" s="24"/>
      <c r="J12" s="4"/>
    </row>
    <row r="13" spans="1:10">
      <c r="A13" s="24">
        <v>9</v>
      </c>
      <c r="B13" s="4" t="s">
        <v>1017</v>
      </c>
      <c r="C13" s="4" t="s">
        <v>942</v>
      </c>
      <c r="D13" s="4">
        <v>5</v>
      </c>
      <c r="E13" s="4"/>
      <c r="F13" s="24"/>
      <c r="G13" s="16"/>
      <c r="H13" s="4"/>
      <c r="I13" s="24"/>
      <c r="J13" s="4"/>
    </row>
    <row r="14" spans="1:10">
      <c r="A14" s="24">
        <v>10</v>
      </c>
      <c r="B14" s="4" t="s">
        <v>1018</v>
      </c>
      <c r="C14" s="4" t="s">
        <v>366</v>
      </c>
      <c r="D14" s="4">
        <v>5</v>
      </c>
      <c r="E14" s="4"/>
      <c r="F14" s="24"/>
      <c r="G14" s="16"/>
      <c r="H14" s="4"/>
      <c r="I14" s="24"/>
      <c r="J14" s="4"/>
    </row>
    <row r="15" spans="1:10">
      <c r="A15" s="24">
        <v>11</v>
      </c>
      <c r="B15" s="4" t="s">
        <v>1019</v>
      </c>
      <c r="C15" s="4" t="s">
        <v>13</v>
      </c>
      <c r="D15" s="4">
        <v>5</v>
      </c>
      <c r="E15" s="4"/>
      <c r="F15" s="24"/>
      <c r="G15" s="16"/>
      <c r="H15" s="4"/>
      <c r="I15" s="24"/>
      <c r="J15" s="4"/>
    </row>
    <row r="16" spans="1:10">
      <c r="A16" s="24">
        <v>12</v>
      </c>
      <c r="B16" s="4" t="s">
        <v>1020</v>
      </c>
      <c r="C16" s="4" t="s">
        <v>13</v>
      </c>
      <c r="D16" s="4">
        <v>5</v>
      </c>
      <c r="E16" s="4"/>
      <c r="F16" s="24"/>
      <c r="G16" s="16"/>
      <c r="H16" s="4"/>
      <c r="I16" s="24"/>
      <c r="J16" s="4"/>
    </row>
    <row r="17" spans="1:10">
      <c r="A17" s="24">
        <v>13</v>
      </c>
      <c r="B17" s="4" t="s">
        <v>1021</v>
      </c>
      <c r="C17" s="4" t="s">
        <v>13</v>
      </c>
      <c r="D17" s="4">
        <v>5</v>
      </c>
      <c r="E17" s="4"/>
      <c r="F17" s="24"/>
      <c r="G17" s="16"/>
      <c r="H17" s="4"/>
      <c r="I17" s="24"/>
      <c r="J17" s="4"/>
    </row>
    <row r="18" spans="1:10">
      <c r="A18" s="4"/>
      <c r="B18" s="4" t="s">
        <v>71</v>
      </c>
      <c r="C18" s="4"/>
      <c r="D18" s="4"/>
      <c r="E18" s="4"/>
      <c r="F18" s="19">
        <f>SUM(F5:F17)</f>
        <v>0</v>
      </c>
      <c r="G18" s="19"/>
      <c r="H18" s="19"/>
      <c r="I18" s="19">
        <f>SUM(I5:I17)</f>
        <v>0</v>
      </c>
      <c r="J18" s="4"/>
    </row>
    <row r="19" spans="1:10">
      <c r="A19" s="54" t="s">
        <v>1022</v>
      </c>
      <c r="B19" s="55"/>
      <c r="C19" s="55"/>
      <c r="D19" s="55"/>
      <c r="E19" s="55"/>
      <c r="F19" s="55"/>
      <c r="G19" s="55"/>
      <c r="H19" s="55"/>
      <c r="I19" s="57"/>
      <c r="J19" s="4"/>
    </row>
    <row r="21" spans="1:10">
      <c r="B21" t="s">
        <v>72</v>
      </c>
      <c r="H21" t="s">
        <v>73</v>
      </c>
    </row>
    <row r="22" spans="1:10">
      <c r="B22" t="s">
        <v>74</v>
      </c>
      <c r="H22" t="s">
        <v>75</v>
      </c>
    </row>
  </sheetData>
  <mergeCells count="1">
    <mergeCell ref="A19:I19"/>
  </mergeCells>
  <pageMargins left="0.78749999999999998" right="0.78749999999999998" top="1.05277777777778" bottom="1.05277777777778" header="0.78749999999999998" footer="0.78749999999999998"/>
  <pageSetup paperSize="9" scale="52" orientation="portrait" horizontalDpi="300" verticalDpi="300"/>
  <headerFooter>
    <oddHeader>&amp;C&amp;"Times New Roman,Normalny"&amp;12&amp;A</oddHeader>
    <oddFooter>&amp;C&amp;"Times New Roman,Normalny"&amp;12Strona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zoomScaleNormal="100" workbookViewId="0">
      <selection activeCell="J4" sqref="J4"/>
    </sheetView>
  </sheetViews>
  <sheetFormatPr defaultColWidth="8.5703125" defaultRowHeight="15"/>
  <cols>
    <col min="1" max="1" width="4.140625" customWidth="1"/>
    <col min="2" max="2" width="80.42578125" customWidth="1"/>
    <col min="6" max="6" width="15.5703125" customWidth="1"/>
    <col min="9" max="9" width="17.85546875" customWidth="1"/>
    <col min="10" max="10" width="10.28515625" customWidth="1"/>
  </cols>
  <sheetData>
    <row r="1" spans="1:10" s="49" customFormat="1">
      <c r="B1" s="49" t="s">
        <v>1304</v>
      </c>
    </row>
    <row r="2" spans="1:10" s="49" customFormat="1">
      <c r="B2" s="49" t="s">
        <v>0</v>
      </c>
    </row>
    <row r="3" spans="1:10">
      <c r="A3" t="s">
        <v>1023</v>
      </c>
    </row>
    <row r="4" spans="1:10" ht="90">
      <c r="A4" s="6" t="s">
        <v>2</v>
      </c>
      <c r="B4" s="6" t="s">
        <v>3</v>
      </c>
      <c r="C4" s="6" t="s">
        <v>575</v>
      </c>
      <c r="D4" s="6" t="s">
        <v>5</v>
      </c>
      <c r="E4" s="6" t="s">
        <v>6</v>
      </c>
      <c r="F4" s="6" t="s">
        <v>905</v>
      </c>
      <c r="G4" s="6" t="s">
        <v>8</v>
      </c>
      <c r="H4" s="6" t="s">
        <v>9</v>
      </c>
      <c r="I4" s="6" t="s">
        <v>10</v>
      </c>
      <c r="J4" s="6" t="s">
        <v>725</v>
      </c>
    </row>
    <row r="5" spans="1:10" ht="150.75" customHeight="1">
      <c r="A5" s="4">
        <v>1</v>
      </c>
      <c r="B5" s="4" t="s">
        <v>1024</v>
      </c>
      <c r="C5" s="4" t="s">
        <v>293</v>
      </c>
      <c r="D5" s="4">
        <v>200</v>
      </c>
      <c r="E5" s="4"/>
      <c r="F5" s="4"/>
      <c r="G5" s="16"/>
      <c r="H5" s="4"/>
      <c r="I5" s="4"/>
      <c r="J5" s="4"/>
    </row>
    <row r="6" spans="1:10" ht="150.75" customHeight="1">
      <c r="A6" s="4">
        <v>2</v>
      </c>
      <c r="B6" s="4" t="s">
        <v>1025</v>
      </c>
      <c r="C6" s="4" t="s">
        <v>13</v>
      </c>
      <c r="D6" s="4">
        <v>50</v>
      </c>
      <c r="E6" s="4"/>
      <c r="F6" s="4"/>
      <c r="G6" s="16"/>
      <c r="H6" s="4"/>
      <c r="I6" s="24"/>
      <c r="J6" s="4"/>
    </row>
    <row r="7" spans="1:10">
      <c r="A7" s="4"/>
      <c r="B7" s="4" t="s">
        <v>98</v>
      </c>
      <c r="C7" s="4"/>
      <c r="D7" s="4"/>
      <c r="E7" s="4"/>
      <c r="F7" s="19">
        <f>SUM(F5:F6)</f>
        <v>0</v>
      </c>
      <c r="G7" s="19"/>
      <c r="H7" s="19"/>
      <c r="I7" s="19">
        <f>SUM(I5:I6)</f>
        <v>0</v>
      </c>
      <c r="J7" s="4"/>
    </row>
    <row r="10" spans="1:10">
      <c r="B10" t="s">
        <v>72</v>
      </c>
      <c r="G10" t="s">
        <v>73</v>
      </c>
    </row>
    <row r="11" spans="1:10">
      <c r="B11" t="s">
        <v>74</v>
      </c>
      <c r="G11" t="s">
        <v>75</v>
      </c>
    </row>
  </sheetData>
  <pageMargins left="0.78749999999999998" right="0.78749999999999998" top="1.05277777777778" bottom="1.05277777777778" header="0.78749999999999998" footer="0.78749999999999998"/>
  <pageSetup paperSize="9" scale="59" orientation="portrait" horizontalDpi="300" verticalDpi="300"/>
  <headerFooter>
    <oddHeader>&amp;C&amp;"Times New Roman,Normalny"&amp;12&amp;A</oddHeader>
    <oddFooter>&amp;C&amp;"Times New Roman,Normalny"&amp;12Strona &amp;P</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9"/>
  <sheetViews>
    <sheetView zoomScaleNormal="100" workbookViewId="0">
      <selection activeCell="J5" sqref="J5"/>
    </sheetView>
  </sheetViews>
  <sheetFormatPr defaultColWidth="8" defaultRowHeight="15"/>
  <cols>
    <col min="1" max="1" width="3.5703125" customWidth="1"/>
    <col min="2" max="2" width="65.140625" customWidth="1"/>
    <col min="3" max="3" width="10.28515625" customWidth="1"/>
    <col min="4" max="4" width="6.42578125" customWidth="1"/>
    <col min="5" max="5" width="12.5703125" customWidth="1"/>
    <col min="6" max="6" width="10.85546875" customWidth="1"/>
    <col min="7" max="7" width="7" customWidth="1"/>
    <col min="8" max="8" width="12.140625" customWidth="1"/>
    <col min="9" max="9" width="14.42578125" customWidth="1"/>
    <col min="10" max="10" width="10.28515625" customWidth="1"/>
  </cols>
  <sheetData>
    <row r="1" spans="1:10" s="49" customFormat="1">
      <c r="B1" s="49" t="s">
        <v>1304</v>
      </c>
    </row>
    <row r="2" spans="1:10" s="49" customFormat="1">
      <c r="B2" s="49" t="s">
        <v>0</v>
      </c>
    </row>
    <row r="4" spans="1:10">
      <c r="A4" t="s">
        <v>1026</v>
      </c>
    </row>
    <row r="5" spans="1:10" ht="84.75" customHeight="1">
      <c r="A5" s="6" t="s">
        <v>2</v>
      </c>
      <c r="B5" s="6" t="s">
        <v>3</v>
      </c>
      <c r="C5" s="6" t="s">
        <v>4</v>
      </c>
      <c r="D5" s="6" t="s">
        <v>5</v>
      </c>
      <c r="E5" s="6" t="s">
        <v>6</v>
      </c>
      <c r="F5" s="6" t="s">
        <v>7</v>
      </c>
      <c r="G5" s="6" t="s">
        <v>8</v>
      </c>
      <c r="H5" s="6" t="s">
        <v>9</v>
      </c>
      <c r="I5" s="6" t="s">
        <v>10</v>
      </c>
      <c r="J5" s="6" t="s">
        <v>725</v>
      </c>
    </row>
    <row r="6" spans="1:10" ht="24.75" customHeight="1">
      <c r="A6" s="4">
        <v>1</v>
      </c>
      <c r="B6" s="4" t="s">
        <v>1027</v>
      </c>
      <c r="C6" s="4" t="s">
        <v>13</v>
      </c>
      <c r="D6" s="4">
        <v>2000</v>
      </c>
      <c r="E6" s="4"/>
      <c r="F6" s="4"/>
      <c r="G6" s="16"/>
      <c r="H6" s="4"/>
      <c r="I6" s="4"/>
      <c r="J6" s="4"/>
    </row>
    <row r="7" spans="1:10" ht="24.75" customHeight="1">
      <c r="A7" s="4">
        <v>2</v>
      </c>
      <c r="B7" s="4" t="s">
        <v>1028</v>
      </c>
      <c r="C7" s="4" t="s">
        <v>13</v>
      </c>
      <c r="D7" s="4">
        <v>850</v>
      </c>
      <c r="E7" s="4"/>
      <c r="F7" s="24"/>
      <c r="G7" s="16"/>
      <c r="H7" s="4"/>
      <c r="I7" s="24"/>
      <c r="J7" s="4"/>
    </row>
    <row r="8" spans="1:10" ht="27" customHeight="1">
      <c r="A8" s="4">
        <v>3</v>
      </c>
      <c r="B8" s="4" t="s">
        <v>1029</v>
      </c>
      <c r="C8" s="4" t="s">
        <v>13</v>
      </c>
      <c r="D8" s="4">
        <v>400</v>
      </c>
      <c r="E8" s="4"/>
      <c r="F8" s="24"/>
      <c r="G8" s="16"/>
      <c r="H8" s="4"/>
      <c r="I8" s="24"/>
      <c r="J8" s="4"/>
    </row>
    <row r="9" spans="1:10" ht="27" customHeight="1">
      <c r="A9" s="4">
        <v>4</v>
      </c>
      <c r="B9" s="4" t="s">
        <v>1030</v>
      </c>
      <c r="C9" s="4" t="s">
        <v>13</v>
      </c>
      <c r="D9" s="4">
        <v>400</v>
      </c>
      <c r="E9" s="4"/>
      <c r="F9" s="24"/>
      <c r="G9" s="16"/>
      <c r="H9" s="4"/>
      <c r="I9" s="24"/>
      <c r="J9" s="4"/>
    </row>
    <row r="10" spans="1:10" ht="27" customHeight="1">
      <c r="A10" s="4">
        <v>5</v>
      </c>
      <c r="B10" s="4" t="s">
        <v>1031</v>
      </c>
      <c r="C10" s="4" t="s">
        <v>13</v>
      </c>
      <c r="D10" s="4">
        <v>50</v>
      </c>
      <c r="E10" s="4"/>
      <c r="F10" s="24"/>
      <c r="G10" s="16"/>
      <c r="H10" s="4"/>
      <c r="I10" s="24"/>
      <c r="J10" s="4"/>
    </row>
    <row r="11" spans="1:10" ht="15.95" customHeight="1">
      <c r="A11" s="4">
        <v>6</v>
      </c>
      <c r="B11" s="4" t="s">
        <v>1032</v>
      </c>
      <c r="C11" s="4" t="s">
        <v>13</v>
      </c>
      <c r="D11" s="4">
        <v>50</v>
      </c>
      <c r="E11" s="4"/>
      <c r="F11" s="24"/>
      <c r="G11" s="16"/>
      <c r="H11" s="4"/>
      <c r="I11" s="24"/>
      <c r="J11" s="4"/>
    </row>
    <row r="12" spans="1:10" ht="30">
      <c r="A12" s="4">
        <v>12</v>
      </c>
      <c r="B12" s="4" t="s">
        <v>1033</v>
      </c>
      <c r="C12" s="4" t="s">
        <v>13</v>
      </c>
      <c r="D12" s="4">
        <v>100</v>
      </c>
      <c r="E12" s="4"/>
      <c r="F12" s="24"/>
      <c r="G12" s="16"/>
      <c r="H12" s="4"/>
      <c r="I12" s="24"/>
      <c r="J12" s="4"/>
    </row>
    <row r="13" spans="1:10" ht="26.25" customHeight="1">
      <c r="A13" s="4">
        <v>13</v>
      </c>
      <c r="B13" s="4" t="s">
        <v>1034</v>
      </c>
      <c r="C13" s="4" t="s">
        <v>13</v>
      </c>
      <c r="D13" s="4">
        <v>6000</v>
      </c>
      <c r="E13" s="4"/>
      <c r="F13" s="24"/>
      <c r="G13" s="16"/>
      <c r="H13" s="4"/>
      <c r="I13" s="24"/>
      <c r="J13" s="4"/>
    </row>
    <row r="14" spans="1:10" ht="15.95" customHeight="1">
      <c r="A14" s="4">
        <v>14</v>
      </c>
      <c r="B14" s="4" t="s">
        <v>1035</v>
      </c>
      <c r="C14" s="4" t="s">
        <v>13</v>
      </c>
      <c r="D14" s="4">
        <v>1000</v>
      </c>
      <c r="E14" s="4"/>
      <c r="F14" s="24"/>
      <c r="G14" s="16"/>
      <c r="H14" s="4"/>
      <c r="I14" s="24"/>
      <c r="J14" s="4"/>
    </row>
    <row r="15" spans="1:10" ht="28.35" customHeight="1">
      <c r="A15" s="4">
        <v>15</v>
      </c>
      <c r="B15" s="4" t="s">
        <v>1036</v>
      </c>
      <c r="C15" s="4" t="s">
        <v>13</v>
      </c>
      <c r="D15" s="4">
        <v>2000</v>
      </c>
      <c r="E15" s="4"/>
      <c r="F15" s="24"/>
      <c r="G15" s="16"/>
      <c r="H15" s="4"/>
      <c r="I15" s="24"/>
      <c r="J15" s="4"/>
    </row>
    <row r="16" spans="1:10" ht="15.95" customHeight="1">
      <c r="A16" s="4"/>
      <c r="B16" s="4" t="s">
        <v>71</v>
      </c>
      <c r="C16" s="4"/>
      <c r="D16" s="4"/>
      <c r="E16" s="4"/>
      <c r="F16" s="19">
        <f>SUM(F6:F15)</f>
        <v>0</v>
      </c>
      <c r="G16" s="19"/>
      <c r="H16" s="19"/>
      <c r="I16" s="19">
        <f>SUM(I6:I15)</f>
        <v>0</v>
      </c>
      <c r="J16" s="4"/>
    </row>
    <row r="18" spans="2:8">
      <c r="B18" t="s">
        <v>72</v>
      </c>
      <c r="H18" t="s">
        <v>73</v>
      </c>
    </row>
    <row r="19" spans="2:8">
      <c r="B19" t="s">
        <v>74</v>
      </c>
      <c r="H19" t="s">
        <v>75</v>
      </c>
    </row>
  </sheetData>
  <pageMargins left="0.74791666666666701" right="0.74791666666666701" top="0.98402777777777795" bottom="0.98402777777777795" header="0.511811023622047" footer="0.511811023622047"/>
  <pageSetup paperSize="9" scale="62" orientation="portrait" horizontalDpi="300" verticalDpi="30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43"/>
  <sheetViews>
    <sheetView topLeftCell="A19" zoomScaleNormal="100" workbookViewId="0">
      <selection activeCell="J5" sqref="J5"/>
    </sheetView>
  </sheetViews>
  <sheetFormatPr defaultColWidth="3" defaultRowHeight="15"/>
  <cols>
    <col min="1" max="1" width="4" customWidth="1"/>
    <col min="2" max="2" width="47.5703125" customWidth="1"/>
    <col min="3" max="4" width="10.28515625" customWidth="1"/>
    <col min="5" max="5" width="11.42578125" customWidth="1"/>
    <col min="6" max="6" width="13.85546875" customWidth="1"/>
    <col min="7" max="7" width="7.85546875" customWidth="1"/>
    <col min="8" max="8" width="10.28515625" customWidth="1"/>
    <col min="9" max="9" width="13.42578125" customWidth="1"/>
    <col min="10" max="253" width="10.28515625" customWidth="1"/>
  </cols>
  <sheetData>
    <row r="1" spans="1:10" s="49" customFormat="1">
      <c r="B1" s="49" t="s">
        <v>1304</v>
      </c>
    </row>
    <row r="2" spans="1:10" s="49" customFormat="1">
      <c r="B2" s="49" t="s">
        <v>0</v>
      </c>
    </row>
    <row r="4" spans="1:10">
      <c r="A4" t="s">
        <v>1037</v>
      </c>
    </row>
    <row r="5" spans="1:10" ht="90">
      <c r="A5" s="6" t="s">
        <v>2</v>
      </c>
      <c r="B5" s="6" t="s">
        <v>3</v>
      </c>
      <c r="C5" s="6" t="s">
        <v>4</v>
      </c>
      <c r="D5" s="6" t="s">
        <v>5</v>
      </c>
      <c r="E5" s="6" t="s">
        <v>6</v>
      </c>
      <c r="F5" s="6" t="s">
        <v>7</v>
      </c>
      <c r="G5" s="6" t="s">
        <v>8</v>
      </c>
      <c r="H5" s="6" t="s">
        <v>9</v>
      </c>
      <c r="I5" s="6" t="s">
        <v>10</v>
      </c>
      <c r="J5" s="6" t="s">
        <v>725</v>
      </c>
    </row>
    <row r="6" spans="1:10">
      <c r="A6" s="4">
        <v>1</v>
      </c>
      <c r="B6" s="4" t="s">
        <v>1038</v>
      </c>
      <c r="C6" s="4" t="s">
        <v>13</v>
      </c>
      <c r="D6" s="4">
        <v>30000</v>
      </c>
      <c r="E6" s="4"/>
      <c r="F6" s="4"/>
      <c r="G6" s="16"/>
      <c r="H6" s="4"/>
      <c r="I6" s="4"/>
      <c r="J6" s="4"/>
    </row>
    <row r="7" spans="1:10" ht="30">
      <c r="A7" s="4">
        <v>2</v>
      </c>
      <c r="B7" s="4" t="s">
        <v>1039</v>
      </c>
      <c r="C7" s="4" t="s">
        <v>13</v>
      </c>
      <c r="D7" s="4">
        <v>120000</v>
      </c>
      <c r="E7" s="4"/>
      <c r="F7" s="25"/>
      <c r="G7" s="16"/>
      <c r="H7" s="4"/>
      <c r="I7" s="25"/>
      <c r="J7" s="4"/>
    </row>
    <row r="8" spans="1:10">
      <c r="A8" s="25">
        <v>3</v>
      </c>
      <c r="B8" s="4" t="s">
        <v>1040</v>
      </c>
      <c r="C8" s="4" t="s">
        <v>13</v>
      </c>
      <c r="D8" s="4">
        <v>90000</v>
      </c>
      <c r="E8" s="4"/>
      <c r="F8" s="25"/>
      <c r="G8" s="16"/>
      <c r="H8" s="4"/>
      <c r="I8" s="25"/>
      <c r="J8" s="4"/>
    </row>
    <row r="9" spans="1:10" ht="30">
      <c r="A9" s="25">
        <v>4</v>
      </c>
      <c r="B9" s="4" t="s">
        <v>1041</v>
      </c>
      <c r="C9" s="4" t="s">
        <v>13</v>
      </c>
      <c r="D9" s="4">
        <v>20000</v>
      </c>
      <c r="E9" s="4"/>
      <c r="F9" s="25"/>
      <c r="G9" s="16"/>
      <c r="H9" s="4"/>
      <c r="I9" s="25"/>
      <c r="J9" s="4"/>
    </row>
    <row r="10" spans="1:10">
      <c r="A10" s="25">
        <v>5</v>
      </c>
      <c r="B10" s="4" t="s">
        <v>1042</v>
      </c>
      <c r="C10" s="4" t="s">
        <v>13</v>
      </c>
      <c r="D10" s="4">
        <v>100000</v>
      </c>
      <c r="E10" s="4"/>
      <c r="F10" s="25"/>
      <c r="G10" s="16"/>
      <c r="H10" s="4"/>
      <c r="I10" s="25"/>
      <c r="J10" s="4"/>
    </row>
    <row r="11" spans="1:10">
      <c r="A11" s="25">
        <v>6</v>
      </c>
      <c r="B11" s="4" t="s">
        <v>1043</v>
      </c>
      <c r="C11" s="4" t="s">
        <v>13</v>
      </c>
      <c r="D11" s="4">
        <v>12000</v>
      </c>
      <c r="E11" s="4"/>
      <c r="F11" s="25"/>
      <c r="G11" s="16"/>
      <c r="H11" s="4"/>
      <c r="I11" s="25"/>
      <c r="J11" s="4"/>
    </row>
    <row r="12" spans="1:10" ht="30">
      <c r="A12" s="25">
        <v>7</v>
      </c>
      <c r="B12" s="4" t="s">
        <v>1044</v>
      </c>
      <c r="C12" s="4" t="s">
        <v>13</v>
      </c>
      <c r="D12" s="4">
        <v>100000</v>
      </c>
      <c r="E12" s="4"/>
      <c r="F12" s="25"/>
      <c r="G12" s="16"/>
      <c r="H12" s="4"/>
      <c r="I12" s="25"/>
      <c r="J12" s="4"/>
    </row>
    <row r="13" spans="1:10" ht="30">
      <c r="A13" s="25">
        <v>8</v>
      </c>
      <c r="B13" s="4" t="s">
        <v>1045</v>
      </c>
      <c r="C13" s="4" t="s">
        <v>13</v>
      </c>
      <c r="D13" s="4">
        <v>40000</v>
      </c>
      <c r="E13" s="4"/>
      <c r="F13" s="25"/>
      <c r="G13" s="16"/>
      <c r="H13" s="4"/>
      <c r="I13" s="25"/>
      <c r="J13" s="4"/>
    </row>
    <row r="14" spans="1:10" ht="30">
      <c r="A14" s="25">
        <v>9</v>
      </c>
      <c r="B14" s="4" t="s">
        <v>1046</v>
      </c>
      <c r="C14" s="4" t="s">
        <v>13</v>
      </c>
      <c r="D14" s="4">
        <v>10000</v>
      </c>
      <c r="E14" s="4"/>
      <c r="F14" s="25"/>
      <c r="G14" s="16"/>
      <c r="H14" s="4"/>
      <c r="I14" s="25"/>
      <c r="J14" s="4"/>
    </row>
    <row r="15" spans="1:10">
      <c r="A15" s="25">
        <v>10</v>
      </c>
      <c r="B15" s="4" t="s">
        <v>1047</v>
      </c>
      <c r="C15" s="4" t="s">
        <v>13</v>
      </c>
      <c r="D15" s="4">
        <v>2</v>
      </c>
      <c r="E15" s="4"/>
      <c r="F15" s="25"/>
      <c r="G15" s="16"/>
      <c r="H15" s="4"/>
      <c r="I15" s="25"/>
      <c r="J15" s="4"/>
    </row>
    <row r="16" spans="1:10" ht="30">
      <c r="A16" s="25">
        <v>11</v>
      </c>
      <c r="B16" s="4" t="s">
        <v>1048</v>
      </c>
      <c r="C16" s="4" t="s">
        <v>13</v>
      </c>
      <c r="D16" s="4">
        <v>3250</v>
      </c>
      <c r="E16" s="4"/>
      <c r="F16" s="25"/>
      <c r="G16" s="16"/>
      <c r="H16" s="4"/>
      <c r="I16" s="25"/>
      <c r="J16" s="4"/>
    </row>
    <row r="17" spans="1:10" ht="60">
      <c r="A17" s="25">
        <v>12</v>
      </c>
      <c r="B17" s="4" t="s">
        <v>1049</v>
      </c>
      <c r="C17" s="4" t="s">
        <v>13</v>
      </c>
      <c r="D17" s="4">
        <v>10000</v>
      </c>
      <c r="E17" s="4"/>
      <c r="F17" s="25"/>
      <c r="G17" s="16"/>
      <c r="H17" s="4"/>
      <c r="I17" s="25"/>
      <c r="J17" s="4"/>
    </row>
    <row r="18" spans="1:10" ht="45">
      <c r="A18" s="25">
        <v>13</v>
      </c>
      <c r="B18" s="4" t="s">
        <v>1050</v>
      </c>
      <c r="C18" s="4" t="s">
        <v>13</v>
      </c>
      <c r="D18" s="4">
        <v>1000</v>
      </c>
      <c r="E18" s="4"/>
      <c r="F18" s="25"/>
      <c r="G18" s="16"/>
      <c r="H18" s="4"/>
      <c r="I18" s="25"/>
      <c r="J18" s="4"/>
    </row>
    <row r="19" spans="1:10" ht="60">
      <c r="A19" s="25">
        <v>14</v>
      </c>
      <c r="B19" s="4" t="s">
        <v>1051</v>
      </c>
      <c r="C19" s="4" t="s">
        <v>13</v>
      </c>
      <c r="D19" s="4">
        <v>1000</v>
      </c>
      <c r="E19" s="4"/>
      <c r="F19" s="25"/>
      <c r="G19" s="16"/>
      <c r="H19" s="4"/>
      <c r="I19" s="25"/>
      <c r="J19" s="4"/>
    </row>
    <row r="20" spans="1:10">
      <c r="A20" s="25">
        <v>15</v>
      </c>
      <c r="B20" s="4" t="s">
        <v>1052</v>
      </c>
      <c r="C20" s="4" t="s">
        <v>13</v>
      </c>
      <c r="D20" s="4">
        <v>1000</v>
      </c>
      <c r="E20" s="4"/>
      <c r="F20" s="25"/>
      <c r="G20" s="16"/>
      <c r="H20" s="4"/>
      <c r="I20" s="25"/>
      <c r="J20" s="4"/>
    </row>
    <row r="21" spans="1:10" ht="30">
      <c r="A21" s="25">
        <v>16</v>
      </c>
      <c r="B21" s="4" t="s">
        <v>1053</v>
      </c>
      <c r="C21" s="4" t="s">
        <v>13</v>
      </c>
      <c r="D21" s="4">
        <v>1000</v>
      </c>
      <c r="E21" s="4"/>
      <c r="F21" s="25"/>
      <c r="G21" s="16"/>
      <c r="H21" s="4"/>
      <c r="I21" s="25"/>
      <c r="J21" s="4"/>
    </row>
    <row r="22" spans="1:10">
      <c r="A22" s="4"/>
      <c r="B22" s="4" t="s">
        <v>71</v>
      </c>
      <c r="C22" s="4"/>
      <c r="D22" s="4"/>
      <c r="E22" s="4"/>
      <c r="F22" s="19">
        <f>SUM(F6:F21)</f>
        <v>0</v>
      </c>
      <c r="G22" s="19"/>
      <c r="H22" s="19"/>
      <c r="I22" s="19">
        <f>SUM(I6:I21)</f>
        <v>0</v>
      </c>
      <c r="J22" s="4"/>
    </row>
    <row r="26" spans="1:10">
      <c r="B26" t="s">
        <v>1054</v>
      </c>
    </row>
    <row r="28" spans="1:10">
      <c r="A28">
        <v>1</v>
      </c>
      <c r="B28" t="s">
        <v>1055</v>
      </c>
    </row>
    <row r="29" spans="1:10">
      <c r="A29">
        <v>2</v>
      </c>
      <c r="B29" t="s">
        <v>1056</v>
      </c>
    </row>
    <row r="30" spans="1:10">
      <c r="A30">
        <v>3</v>
      </c>
      <c r="B30" t="s">
        <v>1057</v>
      </c>
    </row>
    <row r="31" spans="1:10">
      <c r="A31">
        <v>4</v>
      </c>
      <c r="B31" t="s">
        <v>1058</v>
      </c>
    </row>
    <row r="32" spans="1:10">
      <c r="A32">
        <v>5</v>
      </c>
      <c r="B32" t="s">
        <v>1059</v>
      </c>
    </row>
    <row r="33" spans="1:8">
      <c r="A33">
        <v>6</v>
      </c>
      <c r="B33" t="s">
        <v>1060</v>
      </c>
    </row>
    <row r="34" spans="1:8">
      <c r="A34">
        <v>7</v>
      </c>
      <c r="B34" t="s">
        <v>1061</v>
      </c>
    </row>
    <row r="35" spans="1:8">
      <c r="A35">
        <v>8</v>
      </c>
      <c r="B35" t="s">
        <v>1062</v>
      </c>
    </row>
    <row r="36" spans="1:8">
      <c r="A36">
        <v>9</v>
      </c>
      <c r="B36" t="s">
        <v>1063</v>
      </c>
    </row>
    <row r="37" spans="1:8">
      <c r="A37">
        <v>10</v>
      </c>
      <c r="B37" t="s">
        <v>1064</v>
      </c>
    </row>
    <row r="38" spans="1:8">
      <c r="A38">
        <v>12</v>
      </c>
      <c r="B38" t="s">
        <v>1065</v>
      </c>
    </row>
    <row r="39" spans="1:8">
      <c r="A39">
        <v>13</v>
      </c>
      <c r="B39" t="s">
        <v>1066</v>
      </c>
    </row>
    <row r="42" spans="1:8">
      <c r="B42" t="s">
        <v>72</v>
      </c>
      <c r="H42" t="s">
        <v>73</v>
      </c>
    </row>
    <row r="43" spans="1:8">
      <c r="B43" t="s">
        <v>74</v>
      </c>
      <c r="H43" t="s">
        <v>75</v>
      </c>
    </row>
  </sheetData>
  <pageMargins left="0.74791666666666701" right="0.74791666666666701" top="0.98402777777777795" bottom="0.98402777777777795" header="0.511811023622047" footer="0.511811023622047"/>
  <pageSetup paperSize="9" scale="54" orientation="portrait" horizontalDpi="300" verticalDpi="30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3"/>
  <sheetViews>
    <sheetView topLeftCell="A10" zoomScaleNormal="100" workbookViewId="0">
      <selection activeCell="J5" sqref="J5"/>
    </sheetView>
  </sheetViews>
  <sheetFormatPr defaultColWidth="10.28515625" defaultRowHeight="15"/>
  <cols>
    <col min="1" max="1" width="4.140625" customWidth="1"/>
    <col min="2" max="2" width="61.5703125" customWidth="1"/>
    <col min="7" max="7" width="8" customWidth="1"/>
    <col min="9" max="9" width="12.7109375" customWidth="1"/>
  </cols>
  <sheetData>
    <row r="1" spans="1:11" s="49" customFormat="1">
      <c r="B1" s="49" t="s">
        <v>1304</v>
      </c>
    </row>
    <row r="2" spans="1:11" s="49" customFormat="1">
      <c r="B2" s="49" t="s">
        <v>0</v>
      </c>
    </row>
    <row r="4" spans="1:11" ht="14.65" customHeight="1">
      <c r="B4" s="52" t="s">
        <v>1067</v>
      </c>
      <c r="C4" s="52"/>
      <c r="D4" s="52"/>
      <c r="E4" s="52"/>
      <c r="F4" s="52"/>
    </row>
    <row r="5" spans="1:11" ht="90">
      <c r="A5" s="6" t="s">
        <v>2</v>
      </c>
      <c r="B5" s="6" t="s">
        <v>3</v>
      </c>
      <c r="C5" s="6" t="s">
        <v>4</v>
      </c>
      <c r="D5" s="6" t="s">
        <v>5</v>
      </c>
      <c r="E5" s="6" t="s">
        <v>1068</v>
      </c>
      <c r="F5" s="6" t="s">
        <v>432</v>
      </c>
      <c r="G5" s="6" t="s">
        <v>8</v>
      </c>
      <c r="H5" s="6" t="s">
        <v>433</v>
      </c>
      <c r="I5" s="6" t="s">
        <v>434</v>
      </c>
      <c r="J5" s="6" t="s">
        <v>725</v>
      </c>
      <c r="K5" s="4"/>
    </row>
    <row r="6" spans="1:11" ht="124.5" customHeight="1">
      <c r="A6" s="4">
        <v>1</v>
      </c>
      <c r="B6" s="4" t="s">
        <v>1069</v>
      </c>
      <c r="C6" s="4" t="s">
        <v>13</v>
      </c>
      <c r="D6" s="4">
        <v>5</v>
      </c>
      <c r="E6" s="4"/>
      <c r="F6" s="4"/>
      <c r="G6" s="16"/>
      <c r="H6" s="4"/>
      <c r="I6" s="4"/>
      <c r="J6" s="4"/>
      <c r="K6" s="4"/>
    </row>
    <row r="7" spans="1:11">
      <c r="A7" s="4">
        <v>2</v>
      </c>
      <c r="B7" s="4" t="s">
        <v>1070</v>
      </c>
      <c r="C7" s="4" t="s">
        <v>13</v>
      </c>
      <c r="D7" s="4">
        <v>5</v>
      </c>
      <c r="E7" s="4"/>
      <c r="F7" s="25"/>
      <c r="G7" s="16"/>
      <c r="H7" s="4"/>
      <c r="I7" s="25"/>
      <c r="J7" s="4"/>
      <c r="K7" s="4"/>
    </row>
    <row r="8" spans="1:11" ht="240">
      <c r="A8" s="4">
        <v>3</v>
      </c>
      <c r="B8" s="4" t="s">
        <v>1071</v>
      </c>
      <c r="C8" s="4" t="s">
        <v>13</v>
      </c>
      <c r="D8" s="4">
        <v>5</v>
      </c>
      <c r="E8" s="4"/>
      <c r="F8" s="25"/>
      <c r="G8" s="16"/>
      <c r="H8" s="4"/>
      <c r="I8" s="25"/>
      <c r="J8" s="4"/>
      <c r="K8" s="4"/>
    </row>
    <row r="9" spans="1:11">
      <c r="A9" s="4"/>
      <c r="B9" s="4" t="s">
        <v>98</v>
      </c>
      <c r="C9" s="4"/>
      <c r="D9" s="4"/>
      <c r="E9" s="4"/>
      <c r="F9" s="19">
        <f>SUM(F6:F8)</f>
        <v>0</v>
      </c>
      <c r="G9" s="19"/>
      <c r="H9" s="19"/>
      <c r="I9" s="19">
        <f>SUM(I6:I8)</f>
        <v>0</v>
      </c>
      <c r="J9" s="4"/>
      <c r="K9" s="4"/>
    </row>
    <row r="12" spans="1:11">
      <c r="B12" t="s">
        <v>72</v>
      </c>
      <c r="H12" t="s">
        <v>73</v>
      </c>
    </row>
    <row r="13" spans="1:11">
      <c r="B13" t="s">
        <v>74</v>
      </c>
      <c r="H13" t="s">
        <v>75</v>
      </c>
    </row>
  </sheetData>
  <mergeCells count="1">
    <mergeCell ref="B4:F4"/>
  </mergeCells>
  <pageMargins left="0.78749999999999998" right="0.78749999999999998" top="1.05277777777778" bottom="1.05277777777778" header="0.78749999999999998" footer="0.78749999999999998"/>
  <pageSetup paperSize="9" scale="52" orientation="portrait" horizontalDpi="300" verticalDpi="300"/>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4"/>
  <sheetViews>
    <sheetView zoomScaleNormal="100" workbookViewId="0">
      <selection activeCell="A10" sqref="A10:XFD11"/>
    </sheetView>
  </sheetViews>
  <sheetFormatPr defaultColWidth="10.28515625" defaultRowHeight="15"/>
  <cols>
    <col min="1" max="1" width="4.7109375" customWidth="1"/>
    <col min="2" max="2" width="62.5703125" customWidth="1"/>
    <col min="7" max="7" width="5.85546875" customWidth="1"/>
  </cols>
  <sheetData>
    <row r="1" spans="1:10" s="49" customFormat="1">
      <c r="B1" s="49" t="s">
        <v>1304</v>
      </c>
    </row>
    <row r="2" spans="1:10" s="49" customFormat="1">
      <c r="B2" s="49" t="s">
        <v>0</v>
      </c>
    </row>
    <row r="4" spans="1:10">
      <c r="A4" t="s">
        <v>1072</v>
      </c>
    </row>
    <row r="5" spans="1:10" ht="90">
      <c r="A5" s="6" t="s">
        <v>2</v>
      </c>
      <c r="B5" s="6" t="s">
        <v>3</v>
      </c>
      <c r="C5" s="6" t="s">
        <v>4</v>
      </c>
      <c r="D5" s="6" t="s">
        <v>5</v>
      </c>
      <c r="E5" s="6" t="s">
        <v>431</v>
      </c>
      <c r="F5" s="6" t="s">
        <v>432</v>
      </c>
      <c r="G5" s="6" t="s">
        <v>8</v>
      </c>
      <c r="H5" s="6" t="s">
        <v>433</v>
      </c>
      <c r="I5" s="6" t="s">
        <v>434</v>
      </c>
      <c r="J5" s="6" t="s">
        <v>725</v>
      </c>
    </row>
    <row r="6" spans="1:10" ht="32.25" customHeight="1">
      <c r="A6" s="4">
        <v>1</v>
      </c>
      <c r="B6" s="4" t="s">
        <v>1073</v>
      </c>
      <c r="C6" s="4" t="s">
        <v>13</v>
      </c>
      <c r="D6" s="4">
        <v>150</v>
      </c>
      <c r="E6" s="4"/>
      <c r="F6" s="4"/>
      <c r="G6" s="16"/>
      <c r="H6" s="4"/>
      <c r="I6" s="4"/>
      <c r="J6" s="4"/>
    </row>
    <row r="7" spans="1:10">
      <c r="A7" s="4"/>
      <c r="B7" s="4" t="s">
        <v>98</v>
      </c>
      <c r="C7" s="4"/>
      <c r="D7" s="4"/>
      <c r="E7" s="4"/>
      <c r="F7" s="19">
        <f>F6</f>
        <v>0</v>
      </c>
      <c r="G7" s="19"/>
      <c r="H7" s="19"/>
      <c r="I7" s="19">
        <f>SUM(I6)</f>
        <v>0</v>
      </c>
      <c r="J7" s="4"/>
    </row>
    <row r="10" spans="1:10" s="50" customFormat="1" ht="12.75" customHeight="1">
      <c r="B10" s="50" t="s">
        <v>72</v>
      </c>
      <c r="H10" s="50" t="s">
        <v>73</v>
      </c>
    </row>
    <row r="11" spans="1:10" s="50" customFormat="1">
      <c r="B11" s="50" t="s">
        <v>74</v>
      </c>
      <c r="H11" s="52" t="s">
        <v>75</v>
      </c>
      <c r="I11" s="52"/>
    </row>
    <row r="12" spans="1:10" ht="14.25" customHeight="1"/>
    <row r="17" ht="28.5" customHeight="1"/>
    <row r="21" ht="30.75" customHeight="1"/>
    <row r="23" ht="56.25" customHeight="1"/>
    <row r="24" ht="80.25" customHeight="1"/>
  </sheetData>
  <mergeCells count="1">
    <mergeCell ref="H11:I11"/>
  </mergeCells>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2"/>
  <sheetViews>
    <sheetView topLeftCell="A7" zoomScaleNormal="100" workbookViewId="0">
      <selection activeCell="J4" sqref="J4"/>
    </sheetView>
  </sheetViews>
  <sheetFormatPr defaultColWidth="10.28515625" defaultRowHeight="15"/>
  <cols>
    <col min="1" max="1" width="4" customWidth="1"/>
    <col min="2" max="2" width="65.5703125" customWidth="1"/>
  </cols>
  <sheetData>
    <row r="1" spans="1:10" s="49" customFormat="1">
      <c r="B1" s="49" t="s">
        <v>1304</v>
      </c>
    </row>
    <row r="2" spans="1:10" s="49" customFormat="1">
      <c r="B2" s="49" t="s">
        <v>0</v>
      </c>
    </row>
    <row r="3" spans="1:10">
      <c r="A3" t="s">
        <v>1074</v>
      </c>
    </row>
    <row r="4" spans="1:10" ht="90">
      <c r="A4" s="6" t="s">
        <v>2</v>
      </c>
      <c r="B4" s="6" t="s">
        <v>3</v>
      </c>
      <c r="C4" s="6" t="s">
        <v>4</v>
      </c>
      <c r="D4" s="6" t="s">
        <v>5</v>
      </c>
      <c r="E4" s="6" t="s">
        <v>431</v>
      </c>
      <c r="F4" s="6" t="s">
        <v>432</v>
      </c>
      <c r="G4" s="6" t="s">
        <v>8</v>
      </c>
      <c r="H4" s="6" t="s">
        <v>433</v>
      </c>
      <c r="I4" s="6" t="s">
        <v>434</v>
      </c>
      <c r="J4" s="6" t="s">
        <v>725</v>
      </c>
    </row>
    <row r="5" spans="1:10" ht="258.75">
      <c r="A5" s="4">
        <v>1</v>
      </c>
      <c r="B5" s="4" t="s">
        <v>1075</v>
      </c>
      <c r="C5" s="4" t="s">
        <v>529</v>
      </c>
      <c r="D5" s="4">
        <v>20</v>
      </c>
      <c r="E5" s="4"/>
      <c r="F5" s="4"/>
      <c r="G5" s="16"/>
      <c r="H5" s="4"/>
      <c r="I5" s="4"/>
      <c r="J5" s="2"/>
    </row>
    <row r="6" spans="1:10" ht="93">
      <c r="A6" s="4"/>
      <c r="B6" s="4" t="s">
        <v>1076</v>
      </c>
      <c r="C6" s="4" t="s">
        <v>13</v>
      </c>
      <c r="D6" s="4">
        <v>200</v>
      </c>
      <c r="E6" s="4"/>
      <c r="F6" s="25"/>
      <c r="G6" s="16"/>
      <c r="H6" s="4"/>
      <c r="I6" s="25"/>
      <c r="J6" s="2"/>
    </row>
    <row r="7" spans="1:10">
      <c r="A7" s="4"/>
      <c r="B7" s="4" t="s">
        <v>71</v>
      </c>
      <c r="C7" s="4"/>
      <c r="D7" s="4"/>
      <c r="E7" s="4"/>
      <c r="F7" s="19">
        <f>SUM(F5:F6)</f>
        <v>0</v>
      </c>
      <c r="G7" s="19"/>
      <c r="H7" s="19"/>
      <c r="I7" s="19">
        <f>SUM(I5:I6)</f>
        <v>0</v>
      </c>
      <c r="J7" s="2"/>
    </row>
    <row r="9" spans="1:10">
      <c r="B9" t="s">
        <v>972</v>
      </c>
      <c r="F9" s="52" t="s">
        <v>973</v>
      </c>
      <c r="G9" s="52"/>
      <c r="H9" s="52"/>
    </row>
    <row r="10" spans="1:10">
      <c r="B10" t="s">
        <v>72</v>
      </c>
      <c r="F10" s="52" t="s">
        <v>974</v>
      </c>
      <c r="G10" s="52"/>
      <c r="H10" s="52"/>
    </row>
    <row r="12" spans="1:10">
      <c r="B12" t="s">
        <v>74</v>
      </c>
      <c r="G12" t="s">
        <v>75</v>
      </c>
    </row>
  </sheetData>
  <mergeCells count="2">
    <mergeCell ref="F9:H9"/>
    <mergeCell ref="F10:H10"/>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3"/>
  <sheetViews>
    <sheetView zoomScaleNormal="100" workbookViewId="0">
      <selection activeCell="J4" sqref="J4"/>
    </sheetView>
  </sheetViews>
  <sheetFormatPr defaultColWidth="10.28515625" defaultRowHeight="15"/>
  <cols>
    <col min="1" max="1" width="4.140625" customWidth="1"/>
    <col min="2" max="2" width="55.5703125" customWidth="1"/>
    <col min="6" max="6" width="10.85546875" bestFit="1" customWidth="1"/>
    <col min="9" max="9" width="14.28515625" customWidth="1"/>
  </cols>
  <sheetData>
    <row r="1" spans="1:10" s="49" customFormat="1">
      <c r="B1" s="49" t="s">
        <v>1304</v>
      </c>
    </row>
    <row r="2" spans="1:10" s="49" customFormat="1">
      <c r="B2" s="49" t="s">
        <v>0</v>
      </c>
    </row>
    <row r="3" spans="1:10" ht="15" customHeight="1">
      <c r="B3" s="52" t="s">
        <v>1077</v>
      </c>
      <c r="C3" s="52"/>
      <c r="D3" s="52"/>
      <c r="E3" s="52"/>
      <c r="F3" s="52"/>
    </row>
    <row r="4" spans="1:10" ht="90">
      <c r="A4" s="6" t="s">
        <v>2</v>
      </c>
      <c r="B4" s="6" t="s">
        <v>3</v>
      </c>
      <c r="C4" s="6" t="s">
        <v>4</v>
      </c>
      <c r="D4" s="6" t="s">
        <v>5</v>
      </c>
      <c r="E4" s="6" t="s">
        <v>6</v>
      </c>
      <c r="F4" s="6" t="s">
        <v>7</v>
      </c>
      <c r="G4" s="6" t="s">
        <v>8</v>
      </c>
      <c r="H4" s="6" t="s">
        <v>9</v>
      </c>
      <c r="I4" s="6" t="s">
        <v>10</v>
      </c>
      <c r="J4" s="6" t="s">
        <v>725</v>
      </c>
    </row>
    <row r="5" spans="1:10" ht="102.75">
      <c r="A5" s="4">
        <v>1</v>
      </c>
      <c r="B5" s="4" t="s">
        <v>1078</v>
      </c>
      <c r="C5" s="4" t="s">
        <v>13</v>
      </c>
      <c r="D5" s="4">
        <v>800</v>
      </c>
      <c r="E5" s="4"/>
      <c r="F5" s="4"/>
      <c r="G5" s="16"/>
      <c r="H5" s="4"/>
      <c r="I5" s="4"/>
      <c r="J5" s="4"/>
    </row>
    <row r="6" spans="1:10" ht="95.25" customHeight="1">
      <c r="A6" s="4">
        <v>2</v>
      </c>
      <c r="B6" s="4" t="s">
        <v>1079</v>
      </c>
      <c r="C6" s="4" t="s">
        <v>13</v>
      </c>
      <c r="D6" s="4">
        <v>200</v>
      </c>
      <c r="E6" s="4"/>
      <c r="F6" s="25"/>
      <c r="G6" s="16"/>
      <c r="H6" s="4"/>
      <c r="I6" s="25"/>
      <c r="J6" s="4"/>
    </row>
    <row r="7" spans="1:10" ht="90" customHeight="1">
      <c r="A7" s="4">
        <v>3</v>
      </c>
      <c r="B7" s="4" t="s">
        <v>1080</v>
      </c>
      <c r="C7" s="4" t="s">
        <v>13</v>
      </c>
      <c r="D7" s="4">
        <v>200</v>
      </c>
      <c r="E7" s="4"/>
      <c r="F7" s="25"/>
      <c r="G7" s="16"/>
      <c r="H7" s="4"/>
      <c r="I7" s="25"/>
      <c r="J7" s="4"/>
    </row>
    <row r="8" spans="1:10" ht="28.15" customHeight="1">
      <c r="A8" s="4">
        <v>4</v>
      </c>
      <c r="B8" s="4" t="s">
        <v>1081</v>
      </c>
      <c r="C8" s="4" t="s">
        <v>13</v>
      </c>
      <c r="D8" s="4">
        <v>6</v>
      </c>
      <c r="E8" s="4"/>
      <c r="F8" s="25"/>
      <c r="G8" s="16"/>
      <c r="H8" s="4"/>
      <c r="I8" s="25"/>
      <c r="J8" s="4"/>
    </row>
    <row r="9" spans="1:10">
      <c r="A9" s="4"/>
      <c r="B9" s="4" t="s">
        <v>98</v>
      </c>
      <c r="C9" s="4"/>
      <c r="D9" s="4"/>
      <c r="E9" s="4"/>
      <c r="F9" s="19">
        <f>SUM(F5:F8)</f>
        <v>0</v>
      </c>
      <c r="G9" s="19"/>
      <c r="H9" s="19"/>
      <c r="I9" s="19">
        <f>SUM(I5:I8)</f>
        <v>0</v>
      </c>
      <c r="J9" s="4"/>
    </row>
    <row r="12" spans="1:10">
      <c r="B12" t="s">
        <v>72</v>
      </c>
      <c r="G12" t="s">
        <v>73</v>
      </c>
    </row>
    <row r="13" spans="1:10">
      <c r="B13" t="s">
        <v>74</v>
      </c>
      <c r="G13" t="s">
        <v>75</v>
      </c>
    </row>
  </sheetData>
  <mergeCells count="1">
    <mergeCell ref="B3:F3"/>
  </mergeCells>
  <pageMargins left="0.78749999999999998" right="0.78749999999999998" top="1.05277777777778" bottom="1.05277777777778" header="0.78749999999999998" footer="0.78749999999999998"/>
  <pageSetup paperSize="9" scale="54" orientation="portrait" horizontalDpi="300" verticalDpi="300"/>
  <headerFooter>
    <oddHeader>&amp;C&amp;"Times New Roman,Normalny"&amp;12&amp;A</oddHeader>
    <oddFooter>&amp;C&amp;"Times New Roman,Normalny"&amp;12Strona &amp;P</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topLeftCell="A7" zoomScaleNormal="100" workbookViewId="0">
      <selection activeCell="J4" sqref="J4"/>
    </sheetView>
  </sheetViews>
  <sheetFormatPr defaultColWidth="10.28515625" defaultRowHeight="15"/>
  <cols>
    <col min="1" max="1" width="4.42578125" customWidth="1"/>
    <col min="2" max="2" width="73.5703125" customWidth="1"/>
    <col min="6" max="6" width="10.85546875" bestFit="1" customWidth="1"/>
    <col min="9" max="9" width="10.85546875" bestFit="1" customWidth="1"/>
  </cols>
  <sheetData>
    <row r="1" spans="1:10" s="49" customFormat="1">
      <c r="B1" s="49" t="s">
        <v>1304</v>
      </c>
    </row>
    <row r="2" spans="1:10" s="49" customFormat="1">
      <c r="B2" s="49" t="s">
        <v>0</v>
      </c>
    </row>
    <row r="3" spans="1:10">
      <c r="A3" t="s">
        <v>1082</v>
      </c>
    </row>
    <row r="4" spans="1:10" ht="90">
      <c r="A4" s="6" t="s">
        <v>2</v>
      </c>
      <c r="B4" s="6" t="s">
        <v>3</v>
      </c>
      <c r="C4" s="6" t="s">
        <v>4</v>
      </c>
      <c r="D4" s="6" t="s">
        <v>5</v>
      </c>
      <c r="E4" s="6" t="s">
        <v>431</v>
      </c>
      <c r="F4" s="6" t="s">
        <v>432</v>
      </c>
      <c r="G4" s="6" t="s">
        <v>8</v>
      </c>
      <c r="H4" s="6" t="s">
        <v>433</v>
      </c>
      <c r="I4" s="6" t="s">
        <v>434</v>
      </c>
      <c r="J4" s="6" t="s">
        <v>725</v>
      </c>
    </row>
    <row r="5" spans="1:10" ht="201.75" customHeight="1">
      <c r="A5" s="4">
        <v>1</v>
      </c>
      <c r="B5" s="4" t="s">
        <v>1295</v>
      </c>
      <c r="C5" s="4" t="s">
        <v>355</v>
      </c>
      <c r="D5" s="4">
        <v>20</v>
      </c>
      <c r="E5" s="4"/>
      <c r="F5" s="4"/>
      <c r="G5" s="16"/>
      <c r="H5" s="4"/>
      <c r="I5" s="4"/>
      <c r="J5" s="4"/>
    </row>
    <row r="6" spans="1:10" ht="202.5" customHeight="1">
      <c r="A6" s="4">
        <v>2</v>
      </c>
      <c r="B6" s="4" t="s">
        <v>1296</v>
      </c>
      <c r="C6" s="4" t="s">
        <v>942</v>
      </c>
      <c r="D6" s="4">
        <v>80</v>
      </c>
      <c r="E6" s="4"/>
      <c r="F6" s="4"/>
      <c r="G6" s="16"/>
      <c r="H6" s="4"/>
      <c r="I6" s="25"/>
      <c r="J6" s="4"/>
    </row>
    <row r="7" spans="1:10">
      <c r="A7" s="4"/>
      <c r="B7" s="4" t="s">
        <v>71</v>
      </c>
      <c r="C7" s="4"/>
      <c r="D7" s="4"/>
      <c r="E7" s="4"/>
      <c r="F7" s="19">
        <f>SUM(F5:F6)</f>
        <v>0</v>
      </c>
      <c r="G7" s="19"/>
      <c r="H7" s="19"/>
      <c r="I7" s="19">
        <f>SUM(I5:I6)</f>
        <v>0</v>
      </c>
      <c r="J7" s="4"/>
    </row>
    <row r="10" spans="1:10">
      <c r="B10" t="s">
        <v>72</v>
      </c>
      <c r="G10" t="s">
        <v>73</v>
      </c>
    </row>
    <row r="11" spans="1:10">
      <c r="B11" t="s">
        <v>74</v>
      </c>
      <c r="G11" t="s">
        <v>75</v>
      </c>
    </row>
  </sheetData>
  <pageMargins left="0.78749999999999998" right="0.78749999999999998" top="1.05277777777778" bottom="1.05277777777778" header="0.78749999999999998" footer="0.78749999999999998"/>
  <pageSetup paperSize="9" scale="55" orientation="portrait" horizontalDpi="300" verticalDpi="300"/>
  <headerFooter>
    <oddHeader>&amp;C&amp;"Times New Roman,Normalny"&amp;12&amp;A</oddHeader>
    <oddFooter>&amp;C&amp;"Times New Roman,Normalny"&amp;12Strona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4"/>
  <sheetViews>
    <sheetView topLeftCell="A7" zoomScaleNormal="100" workbookViewId="0">
      <selection activeCell="J5" sqref="J5"/>
    </sheetView>
  </sheetViews>
  <sheetFormatPr defaultColWidth="10.28515625" defaultRowHeight="15"/>
  <cols>
    <col min="1" max="1" width="4.42578125" customWidth="1"/>
    <col min="2" max="2" width="75.85546875" customWidth="1"/>
    <col min="6" max="6" width="11.85546875" bestFit="1" customWidth="1"/>
    <col min="9" max="9" width="11.85546875" bestFit="1" customWidth="1"/>
  </cols>
  <sheetData>
    <row r="1" spans="1:10" s="49" customFormat="1">
      <c r="B1" s="49" t="s">
        <v>1304</v>
      </c>
    </row>
    <row r="2" spans="1:10" s="49" customFormat="1">
      <c r="B2" s="49" t="s">
        <v>0</v>
      </c>
    </row>
    <row r="4" spans="1:10">
      <c r="A4" t="s">
        <v>1083</v>
      </c>
    </row>
    <row r="5" spans="1:10" ht="90">
      <c r="A5" s="6" t="s">
        <v>2</v>
      </c>
      <c r="B5" s="6" t="s">
        <v>3</v>
      </c>
      <c r="C5" s="6" t="s">
        <v>4</v>
      </c>
      <c r="D5" s="6" t="s">
        <v>5</v>
      </c>
      <c r="E5" s="6" t="s">
        <v>431</v>
      </c>
      <c r="F5" s="6" t="s">
        <v>432</v>
      </c>
      <c r="G5" s="6" t="s">
        <v>8</v>
      </c>
      <c r="H5" s="6" t="s">
        <v>433</v>
      </c>
      <c r="I5" s="6" t="s">
        <v>434</v>
      </c>
      <c r="J5" s="6" t="s">
        <v>725</v>
      </c>
    </row>
    <row r="6" spans="1:10" ht="147.6" customHeight="1">
      <c r="A6" s="4">
        <v>1</v>
      </c>
      <c r="B6" s="4" t="s">
        <v>1084</v>
      </c>
      <c r="C6" s="4" t="s">
        <v>1085</v>
      </c>
      <c r="D6" s="4">
        <v>25</v>
      </c>
      <c r="E6" s="4"/>
      <c r="F6" s="4"/>
      <c r="G6" s="16"/>
      <c r="H6" s="4"/>
      <c r="I6" s="4"/>
      <c r="J6" s="4"/>
    </row>
    <row r="7" spans="1:10" ht="57.2" customHeight="1">
      <c r="A7" s="4">
        <v>2</v>
      </c>
      <c r="B7" s="4" t="s">
        <v>1086</v>
      </c>
      <c r="C7" s="4" t="s">
        <v>1085</v>
      </c>
      <c r="D7" s="4">
        <v>8</v>
      </c>
      <c r="E7" s="4"/>
      <c r="F7" s="25"/>
      <c r="G7" s="16"/>
      <c r="H7" s="4"/>
      <c r="I7" s="25"/>
      <c r="J7" s="4"/>
    </row>
    <row r="8" spans="1:10" ht="157.5" customHeight="1">
      <c r="A8" s="4">
        <v>3</v>
      </c>
      <c r="B8" s="32" t="s">
        <v>1087</v>
      </c>
      <c r="C8" s="4" t="s">
        <v>355</v>
      </c>
      <c r="D8" s="4">
        <v>50</v>
      </c>
      <c r="E8" s="4"/>
      <c r="F8" s="25"/>
      <c r="G8" s="16"/>
      <c r="H8" s="4"/>
      <c r="I8" s="25"/>
      <c r="J8" s="4"/>
    </row>
    <row r="9" spans="1:10" ht="47.25" customHeight="1">
      <c r="A9" s="4">
        <v>4</v>
      </c>
      <c r="B9" s="4" t="s">
        <v>1088</v>
      </c>
      <c r="C9" s="4" t="s">
        <v>1089</v>
      </c>
      <c r="D9" s="4">
        <v>20</v>
      </c>
      <c r="E9" s="4"/>
      <c r="F9" s="25"/>
      <c r="G9" s="16"/>
      <c r="H9" s="4"/>
      <c r="I9" s="25"/>
      <c r="J9" s="4"/>
    </row>
    <row r="10" spans="1:10">
      <c r="A10" s="4"/>
      <c r="B10" s="4" t="s">
        <v>71</v>
      </c>
      <c r="C10" s="4"/>
      <c r="D10" s="4"/>
      <c r="E10" s="4"/>
      <c r="F10" s="19">
        <f>SUM(F6:F9)</f>
        <v>0</v>
      </c>
      <c r="G10" s="19"/>
      <c r="H10" s="19"/>
      <c r="I10" s="19">
        <f>SUM(I6:I9)</f>
        <v>0</v>
      </c>
      <c r="J10" s="4"/>
    </row>
    <row r="13" spans="1:10">
      <c r="B13" t="s">
        <v>72</v>
      </c>
      <c r="G13" t="s">
        <v>73</v>
      </c>
    </row>
    <row r="14" spans="1:10">
      <c r="B14" t="s">
        <v>74</v>
      </c>
      <c r="G14" t="s">
        <v>75</v>
      </c>
    </row>
  </sheetData>
  <pageMargins left="0.78749999999999998" right="0.78749999999999998" top="1.05277777777778" bottom="1.05277777777778" header="0.78749999999999998" footer="0.78749999999999998"/>
  <pageSetup paperSize="9" scale="53" orientation="portrait" horizontalDpi="300" verticalDpi="300" r:id="rId1"/>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7"/>
  <sheetViews>
    <sheetView zoomScaleNormal="100" workbookViewId="0">
      <selection activeCell="J5" sqref="J5"/>
    </sheetView>
  </sheetViews>
  <sheetFormatPr defaultColWidth="10.28515625" defaultRowHeight="15"/>
  <cols>
    <col min="1" max="1" width="4.42578125" customWidth="1"/>
    <col min="2" max="2" width="64.28515625" customWidth="1"/>
    <col min="4" max="4" width="7.7109375" customWidth="1"/>
    <col min="6" max="6" width="10.85546875" bestFit="1" customWidth="1"/>
    <col min="7" max="7" width="7.28515625" customWidth="1"/>
    <col min="9" max="9" width="10.85546875" bestFit="1" customWidth="1"/>
  </cols>
  <sheetData>
    <row r="1" spans="1:10" s="49" customFormat="1">
      <c r="B1" s="49" t="s">
        <v>1304</v>
      </c>
    </row>
    <row r="2" spans="1:10" s="49" customFormat="1">
      <c r="B2" s="49" t="s">
        <v>0</v>
      </c>
    </row>
    <row r="4" spans="1:10" ht="15.75" customHeight="1">
      <c r="A4" s="52" t="s">
        <v>1090</v>
      </c>
      <c r="B4" s="52"/>
      <c r="C4" s="52"/>
      <c r="D4" s="52"/>
      <c r="E4" s="52"/>
      <c r="F4" s="52"/>
      <c r="G4" s="52"/>
      <c r="H4" s="52"/>
    </row>
    <row r="5" spans="1:10" ht="90">
      <c r="A5" s="6" t="s">
        <v>2</v>
      </c>
      <c r="B5" s="6" t="s">
        <v>3</v>
      </c>
      <c r="C5" s="6" t="s">
        <v>4</v>
      </c>
      <c r="D5" s="6" t="s">
        <v>5</v>
      </c>
      <c r="E5" s="6" t="s">
        <v>431</v>
      </c>
      <c r="F5" s="6" t="s">
        <v>432</v>
      </c>
      <c r="G5" s="6" t="s">
        <v>8</v>
      </c>
      <c r="H5" s="6" t="s">
        <v>433</v>
      </c>
      <c r="I5" s="6" t="s">
        <v>434</v>
      </c>
      <c r="J5" s="6" t="s">
        <v>725</v>
      </c>
    </row>
    <row r="6" spans="1:10">
      <c r="A6" s="4">
        <v>1</v>
      </c>
      <c r="B6" s="4" t="s">
        <v>1091</v>
      </c>
      <c r="C6" s="4" t="s">
        <v>293</v>
      </c>
      <c r="D6" s="4">
        <v>1</v>
      </c>
      <c r="E6" s="4"/>
      <c r="F6" s="4"/>
      <c r="G6" s="16"/>
      <c r="H6" s="4"/>
      <c r="I6" s="4"/>
      <c r="J6" s="4"/>
    </row>
    <row r="7" spans="1:10">
      <c r="A7" s="4">
        <v>2</v>
      </c>
      <c r="B7" s="4" t="s">
        <v>1092</v>
      </c>
      <c r="C7" s="4" t="s">
        <v>293</v>
      </c>
      <c r="D7" s="4">
        <v>1</v>
      </c>
      <c r="E7" s="4"/>
      <c r="F7" s="25"/>
      <c r="G7" s="16"/>
      <c r="H7" s="4"/>
      <c r="I7" s="25"/>
      <c r="J7" s="4"/>
    </row>
    <row r="8" spans="1:10">
      <c r="A8" s="25">
        <v>3</v>
      </c>
      <c r="B8" s="4" t="s">
        <v>1093</v>
      </c>
      <c r="C8" s="4" t="s">
        <v>497</v>
      </c>
      <c r="D8" s="4">
        <v>2</v>
      </c>
      <c r="E8" s="4"/>
      <c r="F8" s="25"/>
      <c r="G8" s="16"/>
      <c r="H8" s="4"/>
      <c r="I8" s="25"/>
      <c r="J8" s="4"/>
    </row>
    <row r="9" spans="1:10" ht="30">
      <c r="A9" s="25">
        <v>4</v>
      </c>
      <c r="B9" s="4" t="s">
        <v>1094</v>
      </c>
      <c r="C9" s="4" t="s">
        <v>1095</v>
      </c>
      <c r="D9" s="4">
        <v>2</v>
      </c>
      <c r="E9" s="4"/>
      <c r="F9" s="25"/>
      <c r="G9" s="16"/>
      <c r="H9" s="4"/>
      <c r="I9" s="25"/>
      <c r="J9" s="4"/>
    </row>
    <row r="10" spans="1:10" ht="30">
      <c r="A10" s="25">
        <v>5</v>
      </c>
      <c r="B10" s="4" t="s">
        <v>1096</v>
      </c>
      <c r="C10" s="4" t="s">
        <v>1097</v>
      </c>
      <c r="D10" s="4">
        <v>2</v>
      </c>
      <c r="E10" s="4"/>
      <c r="F10" s="25"/>
      <c r="G10" s="16"/>
      <c r="H10" s="4"/>
      <c r="I10" s="25"/>
      <c r="J10" s="4"/>
    </row>
    <row r="11" spans="1:10">
      <c r="A11" s="25">
        <v>6</v>
      </c>
      <c r="B11" s="4" t="s">
        <v>1098</v>
      </c>
      <c r="C11" s="4" t="s">
        <v>293</v>
      </c>
      <c r="D11" s="4">
        <v>7</v>
      </c>
      <c r="E11" s="4"/>
      <c r="F11" s="25"/>
      <c r="G11" s="16"/>
      <c r="H11" s="4"/>
      <c r="I11" s="25"/>
      <c r="J11" s="4"/>
    </row>
    <row r="12" spans="1:10">
      <c r="A12" s="25">
        <v>7</v>
      </c>
      <c r="B12" s="4" t="s">
        <v>1099</v>
      </c>
      <c r="C12" s="4" t="s">
        <v>497</v>
      </c>
      <c r="D12" s="4">
        <v>5</v>
      </c>
      <c r="E12" s="4"/>
      <c r="F12" s="25"/>
      <c r="G12" s="16"/>
      <c r="H12" s="4"/>
      <c r="I12" s="25"/>
      <c r="J12" s="4"/>
    </row>
    <row r="13" spans="1:10">
      <c r="A13" s="4"/>
      <c r="B13" s="4" t="s">
        <v>71</v>
      </c>
      <c r="C13" s="4"/>
      <c r="D13" s="4"/>
      <c r="E13" s="4"/>
      <c r="F13" s="19">
        <f>SUM(F6:F12)</f>
        <v>0</v>
      </c>
      <c r="G13" s="19"/>
      <c r="H13" s="19"/>
      <c r="I13" s="19">
        <f>SUM(I6:I12)</f>
        <v>0</v>
      </c>
      <c r="J13" s="4"/>
    </row>
    <row r="16" spans="1:10">
      <c r="B16" t="s">
        <v>72</v>
      </c>
      <c r="G16" t="s">
        <v>73</v>
      </c>
    </row>
    <row r="17" spans="2:7">
      <c r="B17" t="s">
        <v>74</v>
      </c>
      <c r="G17" t="s">
        <v>75</v>
      </c>
    </row>
  </sheetData>
  <mergeCells count="1">
    <mergeCell ref="A4:H4"/>
  </mergeCells>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activeCell="J4" sqref="J4"/>
    </sheetView>
  </sheetViews>
  <sheetFormatPr defaultColWidth="10.28515625" defaultRowHeight="15"/>
  <cols>
    <col min="1" max="1" width="3.7109375" customWidth="1"/>
    <col min="2" max="2" width="54.140625" customWidth="1"/>
    <col min="7" max="7" width="6.5703125" customWidth="1"/>
  </cols>
  <sheetData>
    <row r="1" spans="1:10" s="49" customFormat="1">
      <c r="B1" s="49" t="s">
        <v>1304</v>
      </c>
    </row>
    <row r="2" spans="1:10" s="49" customFormat="1">
      <c r="B2" s="49" t="s">
        <v>0</v>
      </c>
    </row>
    <row r="3" spans="1:10">
      <c r="A3" t="s">
        <v>1100</v>
      </c>
    </row>
    <row r="4" spans="1:10" ht="90">
      <c r="A4" s="6" t="s">
        <v>2</v>
      </c>
      <c r="B4" s="6" t="s">
        <v>3</v>
      </c>
      <c r="C4" s="6" t="s">
        <v>4</v>
      </c>
      <c r="D4" s="6" t="s">
        <v>5</v>
      </c>
      <c r="E4" s="6" t="s">
        <v>6</v>
      </c>
      <c r="F4" s="6" t="s">
        <v>7</v>
      </c>
      <c r="G4" s="6" t="s">
        <v>8</v>
      </c>
      <c r="H4" s="6" t="s">
        <v>9</v>
      </c>
      <c r="I4" s="6" t="s">
        <v>10</v>
      </c>
      <c r="J4" s="6" t="s">
        <v>725</v>
      </c>
    </row>
    <row r="5" spans="1:10" ht="105" customHeight="1">
      <c r="A5" s="4" t="s">
        <v>450</v>
      </c>
      <c r="B5" s="4" t="s">
        <v>1101</v>
      </c>
      <c r="C5" s="4" t="s">
        <v>13</v>
      </c>
      <c r="D5" s="4">
        <v>3</v>
      </c>
      <c r="E5" s="4"/>
      <c r="F5" s="4"/>
      <c r="G5" s="16"/>
      <c r="H5" s="4"/>
      <c r="I5" s="4"/>
      <c r="J5" s="4"/>
    </row>
    <row r="6" spans="1:10">
      <c r="A6" s="4"/>
      <c r="B6" s="4" t="s">
        <v>71</v>
      </c>
      <c r="C6" s="4"/>
      <c r="D6" s="4"/>
      <c r="E6" s="4"/>
      <c r="F6" s="19">
        <f>SUM(F5:F5)</f>
        <v>0</v>
      </c>
      <c r="G6" s="19"/>
      <c r="H6" s="19"/>
      <c r="I6" s="19">
        <f>SUM(I5:I5)</f>
        <v>0</v>
      </c>
      <c r="J6" s="19"/>
    </row>
    <row r="9" spans="1:10">
      <c r="B9" t="s">
        <v>72</v>
      </c>
      <c r="G9" t="s">
        <v>73</v>
      </c>
    </row>
    <row r="10" spans="1:10">
      <c r="B10" t="s">
        <v>74</v>
      </c>
      <c r="G10" t="s">
        <v>75</v>
      </c>
    </row>
  </sheetData>
  <pageMargins left="0.78749999999999998" right="0.78749999999999998" top="1.05277777777778" bottom="1.05277777777778" header="0.78749999999999998" footer="0.78749999999999998"/>
  <pageSetup paperSize="9" scale="56" orientation="portrait" horizontalDpi="300" verticalDpi="300"/>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6"/>
  <sheetViews>
    <sheetView topLeftCell="A7" zoomScale="77" zoomScaleNormal="77" workbookViewId="0">
      <selection activeCell="J5" sqref="J5"/>
    </sheetView>
  </sheetViews>
  <sheetFormatPr defaultColWidth="10.28515625" defaultRowHeight="15"/>
  <cols>
    <col min="1" max="1" width="4.42578125" customWidth="1"/>
    <col min="2" max="2" width="75" customWidth="1"/>
    <col min="3" max="3" width="9.5703125" customWidth="1"/>
    <col min="4" max="4" width="7.42578125" customWidth="1"/>
    <col min="6" max="6" width="15.140625" customWidth="1"/>
    <col min="7" max="7" width="6.7109375" customWidth="1"/>
    <col min="9" max="9" width="15.140625" customWidth="1"/>
  </cols>
  <sheetData>
    <row r="1" spans="1:10" s="49" customFormat="1">
      <c r="B1" s="49" t="s">
        <v>1304</v>
      </c>
    </row>
    <row r="2" spans="1:10" s="49" customFormat="1">
      <c r="B2" s="49" t="s">
        <v>0</v>
      </c>
    </row>
    <row r="4" spans="1:10">
      <c r="A4" t="s">
        <v>1102</v>
      </c>
    </row>
    <row r="5" spans="1:10" ht="90">
      <c r="A5" s="6" t="s">
        <v>2</v>
      </c>
      <c r="B5" s="6" t="s">
        <v>3</v>
      </c>
      <c r="C5" s="6" t="s">
        <v>4</v>
      </c>
      <c r="D5" s="6" t="s">
        <v>5</v>
      </c>
      <c r="E5" s="6" t="s">
        <v>431</v>
      </c>
      <c r="F5" s="6" t="s">
        <v>432</v>
      </c>
      <c r="G5" s="6" t="s">
        <v>8</v>
      </c>
      <c r="H5" s="6" t="s">
        <v>433</v>
      </c>
      <c r="I5" s="6" t="s">
        <v>434</v>
      </c>
      <c r="J5" s="6" t="s">
        <v>725</v>
      </c>
    </row>
    <row r="6" spans="1:10" ht="387.75" customHeight="1">
      <c r="A6" s="4">
        <v>1</v>
      </c>
      <c r="B6" s="44" t="s">
        <v>1297</v>
      </c>
      <c r="C6" s="4" t="s">
        <v>293</v>
      </c>
      <c r="D6" s="4">
        <v>50</v>
      </c>
      <c r="E6" s="4"/>
      <c r="F6" s="4"/>
      <c r="G6" s="16"/>
      <c r="H6" s="4"/>
      <c r="I6" s="4"/>
      <c r="J6" s="4"/>
    </row>
    <row r="7" spans="1:10" ht="371.25" customHeight="1">
      <c r="A7" s="4">
        <v>2</v>
      </c>
      <c r="B7" s="44" t="s">
        <v>1298</v>
      </c>
      <c r="C7" s="4" t="s">
        <v>293</v>
      </c>
      <c r="D7" s="4">
        <v>25</v>
      </c>
      <c r="E7" s="4"/>
      <c r="F7" s="4"/>
      <c r="G7" s="16"/>
      <c r="H7" s="4"/>
      <c r="I7" s="25"/>
      <c r="J7" s="4"/>
    </row>
    <row r="8" spans="1:10" ht="384.75" customHeight="1">
      <c r="A8" s="25">
        <v>3</v>
      </c>
      <c r="B8" s="44" t="s">
        <v>1299</v>
      </c>
      <c r="C8" s="4" t="s">
        <v>293</v>
      </c>
      <c r="D8" s="4">
        <v>20</v>
      </c>
      <c r="E8" s="4"/>
      <c r="F8" s="25"/>
      <c r="G8" s="16"/>
      <c r="H8" s="4"/>
      <c r="I8" s="25"/>
      <c r="J8" s="4"/>
    </row>
    <row r="9" spans="1:10" ht="383.25">
      <c r="A9" s="25">
        <v>4</v>
      </c>
      <c r="B9" s="44" t="s">
        <v>1300</v>
      </c>
      <c r="C9" s="4" t="s">
        <v>293</v>
      </c>
      <c r="D9" s="4">
        <v>20</v>
      </c>
      <c r="E9" s="4"/>
      <c r="F9" s="25"/>
      <c r="G9" s="16"/>
      <c r="H9" s="4"/>
      <c r="I9" s="25"/>
      <c r="J9" s="4"/>
    </row>
    <row r="10" spans="1:10" ht="409.6" customHeight="1">
      <c r="A10" s="25">
        <v>5</v>
      </c>
      <c r="B10" s="44" t="s">
        <v>1301</v>
      </c>
      <c r="C10" s="4" t="s">
        <v>293</v>
      </c>
      <c r="D10" s="4">
        <v>20</v>
      </c>
      <c r="E10" s="4"/>
      <c r="F10" s="25"/>
      <c r="G10" s="16"/>
      <c r="H10" s="4"/>
      <c r="I10" s="25"/>
      <c r="J10" s="4"/>
    </row>
    <row r="11" spans="1:10">
      <c r="A11" s="25">
        <v>6</v>
      </c>
      <c r="B11" s="4" t="s">
        <v>1103</v>
      </c>
      <c r="C11" s="4" t="s">
        <v>293</v>
      </c>
      <c r="D11" s="4">
        <v>50</v>
      </c>
      <c r="E11" s="4"/>
      <c r="F11" s="25"/>
      <c r="G11" s="16"/>
      <c r="H11" s="4"/>
      <c r="I11" s="25"/>
      <c r="J11" s="4"/>
    </row>
    <row r="12" spans="1:10">
      <c r="A12" s="4"/>
      <c r="B12" s="4" t="s">
        <v>98</v>
      </c>
      <c r="C12" s="4"/>
      <c r="D12" s="4"/>
      <c r="E12" s="4"/>
      <c r="F12" s="19">
        <f>SUM(F6:F11)</f>
        <v>0</v>
      </c>
      <c r="G12" s="19"/>
      <c r="H12" s="19"/>
      <c r="I12" s="19">
        <f>SUM(I6:I11)</f>
        <v>0</v>
      </c>
      <c r="J12" s="4"/>
    </row>
    <row r="13" spans="1:10">
      <c r="A13" s="4"/>
      <c r="B13" s="4"/>
      <c r="C13" s="4"/>
      <c r="D13" s="4"/>
      <c r="E13" s="4"/>
      <c r="F13" s="4"/>
      <c r="G13" s="4"/>
      <c r="H13" s="4"/>
      <c r="I13" s="4"/>
      <c r="J13" s="4"/>
    </row>
    <row r="15" spans="1:10">
      <c r="B15" t="s">
        <v>72</v>
      </c>
      <c r="G15" t="s">
        <v>73</v>
      </c>
    </row>
    <row r="16" spans="1:10">
      <c r="B16" t="s">
        <v>74</v>
      </c>
      <c r="G16" t="s">
        <v>75</v>
      </c>
    </row>
  </sheetData>
  <pageMargins left="0.78749999999999998" right="0.78749999999999998" top="1.05277777777778" bottom="1.05277777777778" header="0.78749999999999998" footer="0.78749999999999998"/>
  <pageSetup paperSize="9" scale="44" orientation="portrait" horizontalDpi="300" verticalDpi="300"/>
  <headerFooter>
    <oddHeader>&amp;C&amp;"Times New Roman,Normalny"&amp;12&amp;A</oddHeader>
    <oddFooter>&amp;C&amp;"Times New Roman,Normalny"&amp;12Strona &amp;P</oddFooter>
  </headerFooter>
  <rowBreaks count="1" manualBreakCount="1">
    <brk id="8" max="16383" man="1"/>
  </row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K12"/>
  <sheetViews>
    <sheetView zoomScaleNormal="100" workbookViewId="0">
      <selection activeCell="J6" sqref="J6"/>
    </sheetView>
  </sheetViews>
  <sheetFormatPr defaultColWidth="10.28515625" defaultRowHeight="15"/>
  <cols>
    <col min="1" max="1" width="4.140625" customWidth="1"/>
    <col min="2" max="2" width="86.42578125" customWidth="1"/>
    <col min="6" max="6" width="10.85546875" bestFit="1" customWidth="1"/>
    <col min="7" max="7" width="6.7109375" customWidth="1"/>
    <col min="9" max="9" width="14.7109375" customWidth="1"/>
  </cols>
  <sheetData>
    <row r="2" spans="1:11" s="49" customFormat="1">
      <c r="B2" s="49" t="s">
        <v>1304</v>
      </c>
    </row>
    <row r="3" spans="1:11" s="49" customFormat="1">
      <c r="B3" s="49" t="s">
        <v>0</v>
      </c>
    </row>
    <row r="5" spans="1:11" ht="14.65" customHeight="1">
      <c r="B5" s="52" t="s">
        <v>1104</v>
      </c>
      <c r="C5" s="52"/>
      <c r="D5" s="52"/>
      <c r="E5" s="52"/>
      <c r="F5" s="52"/>
    </row>
    <row r="6" spans="1:11" ht="90">
      <c r="A6" s="6" t="s">
        <v>2</v>
      </c>
      <c r="B6" s="6" t="s">
        <v>3</v>
      </c>
      <c r="C6" s="6" t="s">
        <v>4</v>
      </c>
      <c r="D6" s="6" t="s">
        <v>5</v>
      </c>
      <c r="E6" s="6" t="s">
        <v>431</v>
      </c>
      <c r="F6" s="6" t="s">
        <v>432</v>
      </c>
      <c r="G6" s="6" t="s">
        <v>8</v>
      </c>
      <c r="H6" s="6" t="s">
        <v>433</v>
      </c>
      <c r="I6" s="6" t="s">
        <v>434</v>
      </c>
      <c r="J6" s="6" t="s">
        <v>725</v>
      </c>
      <c r="K6" s="10"/>
    </row>
    <row r="7" spans="1:11" ht="264.75" customHeight="1">
      <c r="A7" s="10">
        <v>1</v>
      </c>
      <c r="B7" s="10" t="s">
        <v>1105</v>
      </c>
      <c r="C7" s="10" t="s">
        <v>13</v>
      </c>
      <c r="D7" s="10">
        <v>400</v>
      </c>
      <c r="E7" s="10"/>
      <c r="F7" s="10"/>
      <c r="G7" s="16"/>
      <c r="H7" s="10"/>
      <c r="I7" s="10"/>
      <c r="J7" s="10"/>
      <c r="K7" s="10"/>
    </row>
    <row r="8" spans="1:11">
      <c r="A8" s="10"/>
      <c r="B8" s="10" t="s">
        <v>98</v>
      </c>
      <c r="C8" s="10"/>
      <c r="D8" s="10"/>
      <c r="E8" s="10"/>
      <c r="F8" s="19">
        <f>F7</f>
        <v>0</v>
      </c>
      <c r="G8" s="19"/>
      <c r="H8" s="19"/>
      <c r="I8" s="19">
        <f>SUM(I7)</f>
        <v>0</v>
      </c>
      <c r="J8" s="10"/>
      <c r="K8" s="10"/>
    </row>
    <row r="9" spans="1:11">
      <c r="A9" s="10"/>
      <c r="B9" s="10"/>
      <c r="C9" s="10"/>
      <c r="D9" s="10"/>
      <c r="E9" s="10"/>
      <c r="F9" s="10"/>
      <c r="G9" s="10"/>
      <c r="H9" s="10"/>
      <c r="I9" s="10"/>
      <c r="J9" s="10"/>
      <c r="K9" s="10"/>
    </row>
    <row r="11" spans="1:11">
      <c r="B11" t="s">
        <v>72</v>
      </c>
      <c r="G11" t="s">
        <v>73</v>
      </c>
    </row>
    <row r="12" spans="1:11">
      <c r="B12" t="s">
        <v>74</v>
      </c>
      <c r="G12" t="s">
        <v>75</v>
      </c>
    </row>
  </sheetData>
  <mergeCells count="1">
    <mergeCell ref="B5:F5"/>
  </mergeCells>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activeCell="J4" sqref="J4"/>
    </sheetView>
  </sheetViews>
  <sheetFormatPr defaultColWidth="10.28515625" defaultRowHeight="15"/>
  <cols>
    <col min="1" max="1" width="4.28515625" customWidth="1"/>
    <col min="2" max="2" width="78.42578125" customWidth="1"/>
    <col min="4" max="4" width="7.85546875" customWidth="1"/>
    <col min="6" max="6" width="10.85546875" bestFit="1" customWidth="1"/>
    <col min="9" max="9" width="15.28515625" customWidth="1"/>
  </cols>
  <sheetData>
    <row r="1" spans="1:10" s="49" customFormat="1">
      <c r="B1" s="49" t="s">
        <v>1304</v>
      </c>
    </row>
    <row r="2" spans="1:10" s="49" customFormat="1">
      <c r="B2" s="49" t="s">
        <v>0</v>
      </c>
    </row>
    <row r="3" spans="1:10" ht="13.9" customHeight="1">
      <c r="A3" s="52" t="s">
        <v>1106</v>
      </c>
      <c r="B3" s="52"/>
      <c r="C3" s="52"/>
      <c r="D3" s="52"/>
      <c r="E3" s="52"/>
      <c r="F3" s="52"/>
      <c r="G3" s="52"/>
      <c r="H3" s="52"/>
    </row>
    <row r="4" spans="1:10" ht="90">
      <c r="A4" s="6" t="s">
        <v>2</v>
      </c>
      <c r="B4" s="6" t="s">
        <v>3</v>
      </c>
      <c r="C4" s="6" t="s">
        <v>4</v>
      </c>
      <c r="D4" s="6" t="s">
        <v>5</v>
      </c>
      <c r="E4" s="6" t="s">
        <v>431</v>
      </c>
      <c r="F4" s="6" t="s">
        <v>432</v>
      </c>
      <c r="G4" s="6" t="s">
        <v>8</v>
      </c>
      <c r="H4" s="6" t="s">
        <v>433</v>
      </c>
      <c r="I4" s="6" t="s">
        <v>434</v>
      </c>
      <c r="J4" s="6" t="s">
        <v>725</v>
      </c>
    </row>
    <row r="5" spans="1:10" ht="118.5" customHeight="1">
      <c r="A5" s="10">
        <v>1</v>
      </c>
      <c r="B5" s="10" t="s">
        <v>1107</v>
      </c>
      <c r="C5" s="10" t="s">
        <v>13</v>
      </c>
      <c r="D5" s="10">
        <v>1500</v>
      </c>
      <c r="E5" s="10"/>
      <c r="F5" s="10"/>
      <c r="G5" s="16"/>
      <c r="H5" s="10"/>
      <c r="I5" s="10"/>
      <c r="J5" s="10"/>
    </row>
    <row r="6" spans="1:10" ht="23.25" customHeight="1">
      <c r="A6" s="10">
        <v>2</v>
      </c>
      <c r="B6" s="10" t="s">
        <v>1108</v>
      </c>
      <c r="C6" s="10" t="s">
        <v>13</v>
      </c>
      <c r="D6" s="10">
        <v>1500</v>
      </c>
      <c r="E6" s="10"/>
      <c r="F6" s="25"/>
      <c r="G6" s="16"/>
      <c r="H6" s="10"/>
      <c r="I6" s="25"/>
      <c r="J6" s="10"/>
    </row>
    <row r="7" spans="1:10">
      <c r="A7" s="10"/>
      <c r="B7" s="10" t="s">
        <v>71</v>
      </c>
      <c r="C7" s="10"/>
      <c r="D7" s="10"/>
      <c r="E7" s="10"/>
      <c r="F7" s="19">
        <f>SUM(F5:F6)</f>
        <v>0</v>
      </c>
      <c r="G7" s="19"/>
      <c r="H7" s="19"/>
      <c r="I7" s="19">
        <f>SUM(I5:I6)</f>
        <v>0</v>
      </c>
      <c r="J7" s="10"/>
    </row>
    <row r="9" spans="1:10">
      <c r="B9" t="s">
        <v>72</v>
      </c>
      <c r="G9" t="s">
        <v>73</v>
      </c>
    </row>
    <row r="10" spans="1:10">
      <c r="B10" t="s">
        <v>74</v>
      </c>
      <c r="G10" t="s">
        <v>75</v>
      </c>
    </row>
  </sheetData>
  <mergeCells count="1">
    <mergeCell ref="A3:H3"/>
  </mergeCells>
  <pageMargins left="0.78749999999999998" right="0.78749999999999998" top="1.05277777777778" bottom="1.05277777777778" header="0.78749999999999998" footer="0.78749999999999998"/>
  <pageSetup paperSize="9" scale="57" orientation="portrait" horizontalDpi="300" verticalDpi="300"/>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zoomScaleNormal="100" workbookViewId="0">
      <selection activeCell="J4" sqref="J4"/>
    </sheetView>
  </sheetViews>
  <sheetFormatPr defaultColWidth="10.28515625" defaultRowHeight="15"/>
  <cols>
    <col min="1" max="1" width="3.7109375" customWidth="1"/>
    <col min="2" max="2" width="76.28515625" customWidth="1"/>
    <col min="6" max="6" width="10.85546875" bestFit="1" customWidth="1"/>
    <col min="7" max="7" width="6.28515625" customWidth="1"/>
    <col min="9" max="9" width="14" customWidth="1"/>
  </cols>
  <sheetData>
    <row r="1" spans="1:10" s="49" customFormat="1">
      <c r="B1" s="49" t="s">
        <v>1304</v>
      </c>
    </row>
    <row r="2" spans="1:10" s="49" customFormat="1">
      <c r="B2" s="49" t="s">
        <v>0</v>
      </c>
    </row>
    <row r="3" spans="1:10">
      <c r="A3" t="s">
        <v>1109</v>
      </c>
    </row>
    <row r="4" spans="1:10" ht="90">
      <c r="A4" s="6" t="s">
        <v>2</v>
      </c>
      <c r="B4" s="6" t="s">
        <v>3</v>
      </c>
      <c r="C4" s="6" t="s">
        <v>4</v>
      </c>
      <c r="D4" s="6" t="s">
        <v>5</v>
      </c>
      <c r="E4" s="6" t="s">
        <v>431</v>
      </c>
      <c r="F4" s="6" t="s">
        <v>432</v>
      </c>
      <c r="G4" s="6" t="s">
        <v>8</v>
      </c>
      <c r="H4" s="6" t="s">
        <v>433</v>
      </c>
      <c r="I4" s="6" t="s">
        <v>434</v>
      </c>
      <c r="J4" s="6" t="s">
        <v>725</v>
      </c>
    </row>
    <row r="5" spans="1:10" ht="50.25" customHeight="1">
      <c r="A5" s="10">
        <v>1</v>
      </c>
      <c r="B5" s="26" t="s">
        <v>1110</v>
      </c>
      <c r="C5" s="10" t="s">
        <v>1111</v>
      </c>
      <c r="D5" s="10">
        <v>10</v>
      </c>
      <c r="E5" s="10"/>
      <c r="F5" s="10"/>
      <c r="G5" s="16"/>
      <c r="H5" s="10"/>
      <c r="I5" s="10"/>
      <c r="J5" s="10"/>
    </row>
    <row r="6" spans="1:10" ht="50.25" customHeight="1">
      <c r="A6" s="10">
        <v>2</v>
      </c>
      <c r="B6" s="26" t="s">
        <v>1112</v>
      </c>
      <c r="C6" s="10" t="s">
        <v>1111</v>
      </c>
      <c r="D6" s="10">
        <v>4</v>
      </c>
      <c r="E6" s="10"/>
      <c r="F6" s="10"/>
      <c r="G6" s="16"/>
      <c r="H6" s="10"/>
      <c r="I6" s="25"/>
      <c r="J6" s="10"/>
    </row>
    <row r="7" spans="1:10">
      <c r="A7" s="10"/>
      <c r="B7" s="10" t="s">
        <v>98</v>
      </c>
      <c r="C7" s="10"/>
      <c r="D7" s="10"/>
      <c r="E7" s="10"/>
      <c r="F7" s="19">
        <f>SUM(F5:F6)</f>
        <v>0</v>
      </c>
      <c r="G7" s="19"/>
      <c r="H7" s="19"/>
      <c r="I7" s="19">
        <f>SUM(I5:I6)</f>
        <v>0</v>
      </c>
      <c r="J7" s="10"/>
    </row>
    <row r="10" spans="1:10">
      <c r="B10" t="s">
        <v>72</v>
      </c>
      <c r="G10" t="s">
        <v>73</v>
      </c>
    </row>
    <row r="11" spans="1:10">
      <c r="B11" t="s">
        <v>74</v>
      </c>
      <c r="G11" t="s">
        <v>75</v>
      </c>
    </row>
  </sheetData>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K12"/>
  <sheetViews>
    <sheetView zoomScaleNormal="100" workbookViewId="0">
      <selection activeCell="J4" sqref="J4"/>
    </sheetView>
  </sheetViews>
  <sheetFormatPr defaultColWidth="10.28515625" defaultRowHeight="15"/>
  <cols>
    <col min="1" max="1" width="4.42578125" customWidth="1"/>
    <col min="2" max="2" width="55.85546875" customWidth="1"/>
  </cols>
  <sheetData>
    <row r="1" spans="1:11" s="50" customFormat="1">
      <c r="B1" s="50" t="s">
        <v>1304</v>
      </c>
    </row>
    <row r="2" spans="1:11" s="50" customFormat="1">
      <c r="B2" s="50" t="s">
        <v>0</v>
      </c>
    </row>
    <row r="3" spans="1:11">
      <c r="A3" t="s">
        <v>1113</v>
      </c>
    </row>
    <row r="4" spans="1:11" ht="90">
      <c r="A4" s="6" t="s">
        <v>2</v>
      </c>
      <c r="B4" s="6" t="s">
        <v>3</v>
      </c>
      <c r="C4" s="6" t="s">
        <v>4</v>
      </c>
      <c r="D4" s="6" t="s">
        <v>5</v>
      </c>
      <c r="E4" s="6" t="s">
        <v>6</v>
      </c>
      <c r="F4" s="6" t="s">
        <v>7</v>
      </c>
      <c r="G4" s="6" t="s">
        <v>8</v>
      </c>
      <c r="H4" s="6" t="s">
        <v>9</v>
      </c>
      <c r="I4" s="6" t="s">
        <v>10</v>
      </c>
      <c r="J4" s="6" t="s">
        <v>725</v>
      </c>
      <c r="K4" s="10"/>
    </row>
    <row r="5" spans="1:11" ht="195">
      <c r="A5" s="10">
        <v>1</v>
      </c>
      <c r="B5" s="10" t="s">
        <v>1114</v>
      </c>
      <c r="C5" s="10" t="s">
        <v>293</v>
      </c>
      <c r="D5" s="10">
        <v>30</v>
      </c>
      <c r="E5" s="10"/>
      <c r="F5" s="10"/>
      <c r="G5" s="16"/>
      <c r="H5" s="10"/>
      <c r="I5" s="10"/>
      <c r="J5" s="10"/>
      <c r="K5" s="10"/>
    </row>
    <row r="6" spans="1:11">
      <c r="A6" s="10"/>
      <c r="B6" s="10" t="s">
        <v>98</v>
      </c>
      <c r="C6" s="10"/>
      <c r="D6" s="10"/>
      <c r="E6" s="10"/>
      <c r="F6" s="19">
        <f>SUM(F5:F5)</f>
        <v>0</v>
      </c>
      <c r="G6" s="19"/>
      <c r="H6" s="19"/>
      <c r="I6" s="19">
        <f>SUM(I5:I5)</f>
        <v>0</v>
      </c>
      <c r="J6" s="19"/>
      <c r="K6" s="10"/>
    </row>
    <row r="11" spans="1:11">
      <c r="B11" t="s">
        <v>72</v>
      </c>
      <c r="H11" t="s">
        <v>73</v>
      </c>
    </row>
    <row r="12" spans="1:11">
      <c r="B12" t="s">
        <v>74</v>
      </c>
      <c r="I12"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sqref="A1:XFD2"/>
    </sheetView>
  </sheetViews>
  <sheetFormatPr defaultColWidth="10.28515625" defaultRowHeight="15"/>
  <cols>
    <col min="1" max="1" width="4.28515625" customWidth="1"/>
    <col min="2" max="2" width="57.42578125" customWidth="1"/>
    <col min="7" max="7" width="7.7109375" customWidth="1"/>
  </cols>
  <sheetData>
    <row r="1" spans="1:10" s="50" customFormat="1">
      <c r="B1" s="50" t="s">
        <v>1304</v>
      </c>
    </row>
    <row r="2" spans="1:10" s="50" customFormat="1">
      <c r="B2" s="50" t="s">
        <v>0</v>
      </c>
    </row>
    <row r="3" spans="1:10">
      <c r="A3" t="s">
        <v>1115</v>
      </c>
    </row>
    <row r="4" spans="1:10" ht="75">
      <c r="A4" s="6" t="s">
        <v>2</v>
      </c>
      <c r="B4" s="6" t="s">
        <v>3</v>
      </c>
      <c r="C4" s="6" t="s">
        <v>4</v>
      </c>
      <c r="D4" s="6" t="s">
        <v>5</v>
      </c>
      <c r="E4" s="6" t="s">
        <v>431</v>
      </c>
      <c r="F4" s="6" t="s">
        <v>432</v>
      </c>
      <c r="G4" s="6" t="s">
        <v>8</v>
      </c>
      <c r="H4" s="6" t="s">
        <v>433</v>
      </c>
      <c r="I4" s="6" t="s">
        <v>434</v>
      </c>
      <c r="J4" s="6" t="s">
        <v>11</v>
      </c>
    </row>
    <row r="5" spans="1:10" ht="45">
      <c r="A5" s="10">
        <v>1</v>
      </c>
      <c r="B5" s="10" t="s">
        <v>1116</v>
      </c>
      <c r="C5" s="10" t="s">
        <v>293</v>
      </c>
      <c r="D5" s="10">
        <v>60</v>
      </c>
      <c r="E5" s="10"/>
      <c r="F5" s="19"/>
      <c r="G5" s="16"/>
      <c r="H5" s="19"/>
      <c r="I5" s="19"/>
      <c r="J5" s="10"/>
    </row>
    <row r="6" spans="1:10">
      <c r="A6" s="10"/>
      <c r="B6" s="10" t="s">
        <v>98</v>
      </c>
      <c r="C6" s="10"/>
      <c r="D6" s="10"/>
      <c r="E6" s="10"/>
      <c r="F6" s="19">
        <f>SUM(F5)</f>
        <v>0</v>
      </c>
      <c r="G6" s="19"/>
      <c r="H6" s="19"/>
      <c r="I6" s="19">
        <f>F6*108/100</f>
        <v>0</v>
      </c>
      <c r="J6" s="10"/>
    </row>
    <row r="9" spans="1:10">
      <c r="B9" t="s">
        <v>72</v>
      </c>
      <c r="G9" t="s">
        <v>73</v>
      </c>
    </row>
    <row r="10" spans="1:10">
      <c r="B10" t="s">
        <v>74</v>
      </c>
      <c r="G10" t="s">
        <v>75</v>
      </c>
    </row>
  </sheetData>
  <pageMargins left="0.78749999999999998" right="0.78749999999999998" top="1.05277777777778" bottom="1.05277777777778" header="0.78749999999999998" footer="0.78749999999999998"/>
  <pageSetup paperSize="9" scale="53" orientation="portrait" horizontalDpi="300" verticalDpi="300"/>
  <headerFooter>
    <oddHeader>&amp;C&amp;"Times New Roman,Normalny"&amp;12&amp;A</oddHeader>
    <oddFooter>&amp;C&amp;"Times New Roman,Normalny"&amp;12Strona &amp;P</oddFooter>
  </headerFooter>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3"/>
  <sheetViews>
    <sheetView zoomScaleNormal="100" workbookViewId="0">
      <selection sqref="A1:XFD2"/>
    </sheetView>
  </sheetViews>
  <sheetFormatPr defaultColWidth="10.28515625" defaultRowHeight="15"/>
  <cols>
    <col min="1" max="1" width="3.42578125" customWidth="1"/>
    <col min="2" max="2" width="54.85546875" customWidth="1"/>
    <col min="7" max="7" width="6.140625" customWidth="1"/>
  </cols>
  <sheetData>
    <row r="1" spans="1:10" s="50" customFormat="1">
      <c r="B1" s="50" t="s">
        <v>1304</v>
      </c>
    </row>
    <row r="2" spans="1:10" s="50" customFormat="1">
      <c r="B2" s="50" t="s">
        <v>0</v>
      </c>
    </row>
    <row r="3" spans="1:10">
      <c r="A3" t="s">
        <v>1117</v>
      </c>
    </row>
    <row r="4" spans="1:10" ht="75">
      <c r="A4" s="6" t="s">
        <v>2</v>
      </c>
      <c r="B4" s="6" t="s">
        <v>3</v>
      </c>
      <c r="C4" s="6" t="s">
        <v>4</v>
      </c>
      <c r="D4" s="6" t="s">
        <v>5</v>
      </c>
      <c r="E4" s="6" t="s">
        <v>431</v>
      </c>
      <c r="F4" s="6" t="s">
        <v>432</v>
      </c>
      <c r="G4" s="6" t="s">
        <v>8</v>
      </c>
      <c r="H4" s="6" t="s">
        <v>433</v>
      </c>
      <c r="I4" s="6" t="s">
        <v>434</v>
      </c>
      <c r="J4" s="6" t="s">
        <v>11</v>
      </c>
    </row>
    <row r="5" spans="1:10" ht="24.75" customHeight="1">
      <c r="A5" s="10">
        <v>1</v>
      </c>
      <c r="B5" s="10" t="s">
        <v>1118</v>
      </c>
      <c r="C5" s="10" t="s">
        <v>614</v>
      </c>
      <c r="D5" s="10">
        <v>5</v>
      </c>
      <c r="E5" s="10"/>
      <c r="F5" s="10"/>
      <c r="G5" s="16"/>
      <c r="H5" s="10"/>
      <c r="I5" s="10"/>
      <c r="J5" s="10"/>
    </row>
    <row r="6" spans="1:10" ht="30">
      <c r="A6" s="10">
        <v>2</v>
      </c>
      <c r="B6" s="10" t="s">
        <v>1119</v>
      </c>
      <c r="C6" s="10" t="s">
        <v>1097</v>
      </c>
      <c r="D6" s="10">
        <v>4</v>
      </c>
      <c r="E6" s="10"/>
      <c r="F6" s="25"/>
      <c r="G6" s="16"/>
      <c r="H6" s="10"/>
      <c r="I6" s="25"/>
      <c r="J6" s="10"/>
    </row>
    <row r="7" spans="1:10" ht="30">
      <c r="A7" s="25">
        <v>3</v>
      </c>
      <c r="B7" s="10" t="s">
        <v>1120</v>
      </c>
      <c r="C7" s="10" t="s">
        <v>1097</v>
      </c>
      <c r="D7" s="10">
        <v>2</v>
      </c>
      <c r="E7" s="10"/>
      <c r="F7" s="25"/>
      <c r="G7" s="16"/>
      <c r="H7" s="10"/>
      <c r="I7" s="25"/>
      <c r="J7" s="10"/>
    </row>
    <row r="8" spans="1:10">
      <c r="A8" s="25">
        <v>4</v>
      </c>
      <c r="B8" s="10" t="s">
        <v>1121</v>
      </c>
      <c r="C8" s="10" t="s">
        <v>293</v>
      </c>
      <c r="D8" s="10">
        <v>1</v>
      </c>
      <c r="E8" s="10"/>
      <c r="F8" s="25"/>
      <c r="G8" s="16"/>
      <c r="H8" s="10"/>
      <c r="I8" s="25"/>
      <c r="J8" s="10"/>
    </row>
    <row r="9" spans="1:10">
      <c r="A9" s="10"/>
      <c r="B9" s="10" t="s">
        <v>98</v>
      </c>
      <c r="C9" s="10"/>
      <c r="D9" s="10"/>
      <c r="E9" s="10"/>
      <c r="F9" s="10">
        <f>SUM(F5:F8)</f>
        <v>0</v>
      </c>
      <c r="G9" s="10"/>
      <c r="H9" s="10"/>
      <c r="I9" s="10">
        <f>SUM(I5:I8)</f>
        <v>0</v>
      </c>
      <c r="J9" s="10"/>
    </row>
    <row r="12" spans="1:10">
      <c r="B12" t="s">
        <v>72</v>
      </c>
      <c r="G12" t="s">
        <v>73</v>
      </c>
    </row>
    <row r="13" spans="1:10">
      <c r="B13" t="s">
        <v>74</v>
      </c>
      <c r="G13" t="s">
        <v>75</v>
      </c>
    </row>
  </sheetData>
  <pageMargins left="0.25" right="0.25" top="0.75" bottom="0.75" header="0.3" footer="0.3"/>
  <pageSetup paperSize="9" scale="56" orientation="portrait" horizontalDpi="300" verticalDpi="300"/>
  <headerFooter>
    <oddHeader>&amp;C&amp;"Times New Roman,Normalny"&amp;12&amp;A</oddHeader>
    <oddFooter>&amp;C&amp;"Times New Roman,Normalny"&amp;12Strona &amp;P</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5"/>
  <sheetViews>
    <sheetView topLeftCell="A13" zoomScaleNormal="100" workbookViewId="0">
      <selection activeCell="J5" sqref="J5"/>
    </sheetView>
  </sheetViews>
  <sheetFormatPr defaultColWidth="10.28515625" defaultRowHeight="15"/>
  <cols>
    <col min="1" max="1" width="5" customWidth="1"/>
    <col min="2" max="2" width="76.7109375" customWidth="1"/>
  </cols>
  <sheetData>
    <row r="2" spans="1:10" s="50" customFormat="1">
      <c r="B2" s="50" t="s">
        <v>1304</v>
      </c>
    </row>
    <row r="3" spans="1:10" s="50" customFormat="1">
      <c r="B3" s="50" t="s">
        <v>0</v>
      </c>
    </row>
    <row r="4" spans="1:10">
      <c r="A4" t="s">
        <v>1122</v>
      </c>
    </row>
    <row r="5" spans="1:10" ht="90">
      <c r="A5" s="6" t="s">
        <v>2</v>
      </c>
      <c r="B5" s="6" t="s">
        <v>3</v>
      </c>
      <c r="C5" s="6" t="s">
        <v>4</v>
      </c>
      <c r="D5" s="6" t="s">
        <v>5</v>
      </c>
      <c r="E5" s="6" t="s">
        <v>6</v>
      </c>
      <c r="F5" s="6" t="s">
        <v>7</v>
      </c>
      <c r="G5" s="6" t="s">
        <v>8</v>
      </c>
      <c r="H5" s="6" t="s">
        <v>9</v>
      </c>
      <c r="I5" s="6" t="s">
        <v>10</v>
      </c>
      <c r="J5" s="6" t="s">
        <v>725</v>
      </c>
    </row>
    <row r="6" spans="1:10" ht="151.69999999999999" customHeight="1">
      <c r="A6" s="10">
        <v>1</v>
      </c>
      <c r="B6" s="26" t="s">
        <v>1123</v>
      </c>
      <c r="C6" s="10" t="s">
        <v>13</v>
      </c>
      <c r="D6" s="10">
        <v>150</v>
      </c>
      <c r="E6" s="10"/>
      <c r="F6" s="10"/>
      <c r="G6" s="16"/>
      <c r="H6" s="10"/>
      <c r="I6" s="10"/>
      <c r="J6" s="10"/>
    </row>
    <row r="7" spans="1:10" ht="162.6" customHeight="1">
      <c r="A7" s="10">
        <v>2</v>
      </c>
      <c r="B7" s="26" t="s">
        <v>1124</v>
      </c>
      <c r="C7" s="10" t="s">
        <v>13</v>
      </c>
      <c r="D7" s="10">
        <v>50</v>
      </c>
      <c r="E7" s="10"/>
      <c r="F7" s="25"/>
      <c r="G7" s="16"/>
      <c r="H7" s="10"/>
      <c r="I7" s="25"/>
      <c r="J7" s="10"/>
    </row>
    <row r="8" spans="1:10" ht="168.2" customHeight="1">
      <c r="A8" s="10">
        <v>3</v>
      </c>
      <c r="B8" s="26" t="s">
        <v>1125</v>
      </c>
      <c r="C8" s="10" t="s">
        <v>13</v>
      </c>
      <c r="D8" s="10">
        <v>50</v>
      </c>
      <c r="E8" s="10"/>
      <c r="F8" s="25"/>
      <c r="G8" s="16"/>
      <c r="H8" s="10"/>
      <c r="I8" s="25"/>
      <c r="J8" s="10"/>
    </row>
    <row r="9" spans="1:10">
      <c r="A9" s="10"/>
      <c r="B9" s="10" t="s">
        <v>1126</v>
      </c>
      <c r="C9" s="10"/>
      <c r="D9" s="10"/>
      <c r="E9" s="10"/>
      <c r="F9" s="19">
        <f>SUM(F6:F8)</f>
        <v>0</v>
      </c>
      <c r="G9" s="19"/>
      <c r="H9" s="19"/>
      <c r="I9" s="19">
        <f>SUM(I6:I8)</f>
        <v>0</v>
      </c>
      <c r="J9" s="10"/>
    </row>
    <row r="14" spans="1:10">
      <c r="B14" t="s">
        <v>72</v>
      </c>
      <c r="G14" t="s">
        <v>73</v>
      </c>
    </row>
    <row r="15" spans="1:10">
      <c r="B15" t="s">
        <v>74</v>
      </c>
      <c r="G15"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zoomScaleNormal="100" workbookViewId="0">
      <selection sqref="A1:XFD2"/>
    </sheetView>
  </sheetViews>
  <sheetFormatPr defaultColWidth="10.28515625" defaultRowHeight="15"/>
  <cols>
    <col min="1" max="1" width="4.140625" customWidth="1"/>
    <col min="2" max="2" width="38.85546875" customWidth="1"/>
  </cols>
  <sheetData>
    <row r="1" spans="1:10" s="50" customFormat="1">
      <c r="B1" s="50" t="s">
        <v>1304</v>
      </c>
    </row>
    <row r="2" spans="1:10" s="50" customFormat="1">
      <c r="B2" s="50" t="s">
        <v>0</v>
      </c>
    </row>
    <row r="4" spans="1:10">
      <c r="A4" t="s">
        <v>1127</v>
      </c>
    </row>
    <row r="5" spans="1:10" ht="75">
      <c r="A5" s="6" t="s">
        <v>2</v>
      </c>
      <c r="B5" s="6" t="s">
        <v>3</v>
      </c>
      <c r="C5" s="6" t="s">
        <v>4</v>
      </c>
      <c r="D5" s="6" t="s">
        <v>5</v>
      </c>
      <c r="E5" s="6" t="s">
        <v>431</v>
      </c>
      <c r="F5" s="6" t="s">
        <v>432</v>
      </c>
      <c r="G5" s="6" t="s">
        <v>8</v>
      </c>
      <c r="H5" s="6" t="s">
        <v>433</v>
      </c>
      <c r="I5" s="6" t="s">
        <v>434</v>
      </c>
      <c r="J5" s="6" t="s">
        <v>11</v>
      </c>
    </row>
    <row r="6" spans="1:10" ht="30">
      <c r="A6" s="10"/>
      <c r="B6" s="10" t="s">
        <v>1128</v>
      </c>
      <c r="C6" s="10" t="s">
        <v>293</v>
      </c>
      <c r="D6" s="10">
        <v>500</v>
      </c>
      <c r="E6" s="10"/>
      <c r="F6" s="10"/>
      <c r="G6" s="16"/>
      <c r="H6" s="10"/>
      <c r="I6" s="10"/>
      <c r="J6" s="10"/>
    </row>
    <row r="7" spans="1:10">
      <c r="A7" s="10"/>
      <c r="B7" s="10" t="s">
        <v>71</v>
      </c>
      <c r="C7" s="10"/>
      <c r="D7" s="10"/>
      <c r="E7" s="10"/>
      <c r="F7" s="19">
        <f>F6</f>
        <v>0</v>
      </c>
      <c r="G7" s="19"/>
      <c r="H7" s="19"/>
      <c r="I7" s="19">
        <f>SUM(I6)</f>
        <v>0</v>
      </c>
      <c r="J7" s="10"/>
    </row>
    <row r="8" spans="1:10">
      <c r="A8" s="10"/>
      <c r="B8" s="10"/>
      <c r="C8" s="10"/>
      <c r="D8" s="10"/>
      <c r="E8" s="10"/>
      <c r="F8" s="10"/>
      <c r="G8" s="10"/>
      <c r="H8" s="10"/>
      <c r="I8" s="10"/>
      <c r="J8" s="10"/>
    </row>
    <row r="10" spans="1:10" ht="13.9" customHeight="1">
      <c r="B10" t="s">
        <v>972</v>
      </c>
      <c r="F10" s="52" t="s">
        <v>973</v>
      </c>
      <c r="G10" s="52"/>
      <c r="H10" s="52"/>
    </row>
    <row r="11" spans="1:10">
      <c r="B11" t="s">
        <v>72</v>
      </c>
      <c r="F11" s="52" t="s">
        <v>974</v>
      </c>
      <c r="G11" s="52"/>
      <c r="H11" s="52"/>
    </row>
  </sheetData>
  <mergeCells count="2">
    <mergeCell ref="F10:H10"/>
    <mergeCell ref="F11:H11"/>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8"/>
  <sheetViews>
    <sheetView topLeftCell="A4" zoomScaleNormal="100" workbookViewId="0">
      <selection activeCell="J5" sqref="J5"/>
    </sheetView>
  </sheetViews>
  <sheetFormatPr defaultColWidth="10.28515625" defaultRowHeight="15"/>
  <cols>
    <col min="1" max="1" width="3.5703125" customWidth="1"/>
    <col min="2" max="2" width="57.28515625" customWidth="1"/>
    <col min="6" max="6" width="10.85546875" bestFit="1" customWidth="1"/>
    <col min="9" max="9" width="13.85546875" customWidth="1"/>
  </cols>
  <sheetData>
    <row r="2" spans="1:10" s="50" customFormat="1">
      <c r="B2" s="50" t="s">
        <v>1304</v>
      </c>
    </row>
    <row r="3" spans="1:10" s="50" customFormat="1">
      <c r="B3" s="50" t="s">
        <v>0</v>
      </c>
    </row>
    <row r="4" spans="1:10">
      <c r="A4" t="s">
        <v>1129</v>
      </c>
    </row>
    <row r="5" spans="1:10" ht="90">
      <c r="A5" s="6" t="s">
        <v>2</v>
      </c>
      <c r="B5" s="6" t="s">
        <v>3</v>
      </c>
      <c r="C5" s="6" t="s">
        <v>4</v>
      </c>
      <c r="D5" s="6" t="s">
        <v>5</v>
      </c>
      <c r="E5" s="6" t="s">
        <v>6</v>
      </c>
      <c r="F5" s="6" t="s">
        <v>7</v>
      </c>
      <c r="G5" s="6" t="s">
        <v>8</v>
      </c>
      <c r="H5" s="6" t="s">
        <v>9</v>
      </c>
      <c r="I5" s="6" t="s">
        <v>10</v>
      </c>
      <c r="J5" s="6" t="s">
        <v>725</v>
      </c>
    </row>
    <row r="6" spans="1:10" ht="30">
      <c r="A6" s="10">
        <v>1</v>
      </c>
      <c r="B6" s="10" t="s">
        <v>1130</v>
      </c>
      <c r="C6" s="10" t="s">
        <v>13</v>
      </c>
      <c r="D6" s="10">
        <v>20</v>
      </c>
      <c r="E6" s="10"/>
      <c r="F6" s="10"/>
      <c r="G6" s="16"/>
      <c r="H6" s="10"/>
      <c r="I6" s="10"/>
      <c r="J6" s="10"/>
    </row>
    <row r="7" spans="1:10">
      <c r="A7" s="10">
        <v>2</v>
      </c>
      <c r="B7" s="10" t="s">
        <v>1131</v>
      </c>
      <c r="C7" s="10" t="s">
        <v>13</v>
      </c>
      <c r="D7" s="10">
        <v>10</v>
      </c>
      <c r="E7" s="10"/>
      <c r="F7" s="36"/>
      <c r="G7" s="16"/>
      <c r="H7" s="10"/>
      <c r="I7" s="36"/>
      <c r="J7" s="10"/>
    </row>
    <row r="8" spans="1:10">
      <c r="A8" s="36">
        <v>3</v>
      </c>
      <c r="B8" s="10" t="s">
        <v>1132</v>
      </c>
      <c r="C8" s="10" t="s">
        <v>939</v>
      </c>
      <c r="D8" s="10">
        <v>20</v>
      </c>
      <c r="E8" s="10"/>
      <c r="F8" s="36"/>
      <c r="G8" s="16"/>
      <c r="H8" s="10"/>
      <c r="I8" s="36"/>
      <c r="J8" s="10"/>
    </row>
    <row r="9" spans="1:10" ht="30">
      <c r="A9" s="36">
        <v>4</v>
      </c>
      <c r="B9" s="10" t="s">
        <v>1133</v>
      </c>
      <c r="C9" s="10" t="s">
        <v>939</v>
      </c>
      <c r="D9" s="10">
        <v>16</v>
      </c>
      <c r="E9" s="10"/>
      <c r="F9" s="36"/>
      <c r="G9" s="16"/>
      <c r="H9" s="10"/>
      <c r="I9" s="36"/>
      <c r="J9" s="10"/>
    </row>
    <row r="10" spans="1:10">
      <c r="A10" s="36">
        <v>5</v>
      </c>
      <c r="B10" s="10" t="s">
        <v>1134</v>
      </c>
      <c r="C10" s="10" t="s">
        <v>13</v>
      </c>
      <c r="D10" s="10">
        <v>1</v>
      </c>
      <c r="E10" s="10"/>
      <c r="F10" s="36"/>
      <c r="G10" s="16"/>
      <c r="H10" s="10"/>
      <c r="I10" s="36"/>
      <c r="J10" s="10"/>
    </row>
    <row r="11" spans="1:10">
      <c r="A11" s="36">
        <v>6</v>
      </c>
      <c r="B11" s="10" t="s">
        <v>1135</v>
      </c>
      <c r="C11" s="10" t="s">
        <v>13</v>
      </c>
      <c r="D11" s="10">
        <v>36</v>
      </c>
      <c r="E11" s="10"/>
      <c r="F11" s="36"/>
      <c r="G11" s="16"/>
      <c r="H11" s="10"/>
      <c r="I11" s="36"/>
      <c r="J11" s="10"/>
    </row>
    <row r="12" spans="1:10" ht="255">
      <c r="A12" s="36">
        <v>7</v>
      </c>
      <c r="B12" s="10" t="s">
        <v>1136</v>
      </c>
      <c r="C12" s="10" t="s">
        <v>13</v>
      </c>
      <c r="D12" s="10">
        <v>40</v>
      </c>
      <c r="E12" s="10"/>
      <c r="F12" s="36"/>
      <c r="G12" s="16"/>
      <c r="H12" s="10"/>
      <c r="I12" s="36"/>
      <c r="J12" s="10"/>
    </row>
    <row r="13" spans="1:10" ht="30">
      <c r="A13" s="36">
        <v>8</v>
      </c>
      <c r="B13" s="10" t="s">
        <v>1137</v>
      </c>
      <c r="C13" s="10" t="s">
        <v>13</v>
      </c>
      <c r="D13" s="10">
        <v>3</v>
      </c>
      <c r="E13" s="10"/>
      <c r="F13" s="36"/>
      <c r="G13" s="16"/>
      <c r="H13" s="10"/>
      <c r="I13" s="36"/>
      <c r="J13" s="10"/>
    </row>
    <row r="14" spans="1:10">
      <c r="A14" s="10"/>
      <c r="B14" s="10" t="s">
        <v>1126</v>
      </c>
      <c r="C14" s="10"/>
      <c r="D14" s="10"/>
      <c r="E14" s="10"/>
      <c r="F14" s="19">
        <f>SUM(F6:F13)</f>
        <v>0</v>
      </c>
      <c r="G14" s="19"/>
      <c r="H14" s="19"/>
      <c r="I14" s="19">
        <f>SUM(I6:I13)</f>
        <v>0</v>
      </c>
      <c r="J14" s="10"/>
    </row>
    <row r="17" spans="2:7">
      <c r="B17" t="s">
        <v>72</v>
      </c>
      <c r="G17" t="s">
        <v>73</v>
      </c>
    </row>
    <row r="18" spans="2:7">
      <c r="B18" t="s">
        <v>74</v>
      </c>
      <c r="G18"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topLeftCell="A4" zoomScaleNormal="100" workbookViewId="0">
      <selection sqref="A1:XFD2"/>
    </sheetView>
  </sheetViews>
  <sheetFormatPr defaultColWidth="10.28515625" defaultRowHeight="15"/>
  <cols>
    <col min="1" max="1" width="3" customWidth="1"/>
    <col min="2" max="2" width="63.28515625" customWidth="1"/>
  </cols>
  <sheetData>
    <row r="1" spans="1:10" s="50" customFormat="1">
      <c r="B1" s="50" t="s">
        <v>1304</v>
      </c>
    </row>
    <row r="2" spans="1:10" s="50" customFormat="1">
      <c r="B2" s="50" t="s">
        <v>0</v>
      </c>
    </row>
    <row r="3" spans="1:10">
      <c r="A3" t="s">
        <v>1138</v>
      </c>
    </row>
    <row r="4" spans="1:10" ht="90">
      <c r="A4" s="6" t="s">
        <v>2</v>
      </c>
      <c r="B4" s="6" t="s">
        <v>3</v>
      </c>
      <c r="C4" s="6" t="s">
        <v>4</v>
      </c>
      <c r="D4" s="6" t="s">
        <v>5</v>
      </c>
      <c r="E4" s="6" t="s">
        <v>6</v>
      </c>
      <c r="F4" s="6" t="s">
        <v>7</v>
      </c>
      <c r="G4" s="6" t="s">
        <v>8</v>
      </c>
      <c r="H4" s="6" t="s">
        <v>9</v>
      </c>
      <c r="I4" s="6" t="s">
        <v>10</v>
      </c>
      <c r="J4" s="6" t="s">
        <v>725</v>
      </c>
    </row>
    <row r="5" spans="1:10" ht="45">
      <c r="A5" s="10">
        <v>1</v>
      </c>
      <c r="B5" s="10" t="s">
        <v>1139</v>
      </c>
      <c r="C5" s="10" t="s">
        <v>293</v>
      </c>
      <c r="D5" s="10">
        <v>10</v>
      </c>
      <c r="E5" s="10"/>
      <c r="F5" s="10"/>
      <c r="G5" s="16"/>
      <c r="H5" s="10"/>
      <c r="I5" s="10"/>
      <c r="J5" s="10"/>
    </row>
    <row r="6" spans="1:10">
      <c r="A6" s="10"/>
      <c r="B6" s="10" t="s">
        <v>71</v>
      </c>
      <c r="C6" s="10"/>
      <c r="D6" s="10"/>
      <c r="E6" s="10"/>
      <c r="F6" s="19">
        <f>Zad.125!F5</f>
        <v>0</v>
      </c>
      <c r="G6" s="19"/>
      <c r="H6" s="19"/>
      <c r="I6" s="19">
        <f>SUM(I5)</f>
        <v>0</v>
      </c>
      <c r="J6" s="10"/>
    </row>
    <row r="8" spans="1:10" ht="14.85" customHeight="1">
      <c r="B8" s="52" t="s">
        <v>531</v>
      </c>
      <c r="C8" s="52"/>
      <c r="D8" s="52"/>
      <c r="E8" s="52"/>
      <c r="F8" s="52"/>
      <c r="G8" s="52"/>
      <c r="H8" s="52"/>
      <c r="I8" s="52"/>
      <c r="J8" s="52"/>
    </row>
    <row r="9" spans="1:10">
      <c r="B9" t="s">
        <v>72</v>
      </c>
      <c r="H9" t="s">
        <v>73</v>
      </c>
    </row>
    <row r="10" spans="1:10">
      <c r="B10" t="s">
        <v>74</v>
      </c>
      <c r="H10" t="s">
        <v>730</v>
      </c>
      <c r="I10" t="s">
        <v>75</v>
      </c>
    </row>
  </sheetData>
  <mergeCells count="1">
    <mergeCell ref="B8:J8"/>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3"/>
  <sheetViews>
    <sheetView zoomScaleNormal="100" workbookViewId="0">
      <selection sqref="A1:XFD2"/>
    </sheetView>
  </sheetViews>
  <sheetFormatPr defaultColWidth="10.28515625" defaultRowHeight="15"/>
  <cols>
    <col min="1" max="1" width="4" customWidth="1"/>
    <col min="2" max="2" width="54" customWidth="1"/>
    <col min="6" max="6" width="11.85546875" bestFit="1" customWidth="1"/>
    <col min="9" max="9" width="11.85546875" bestFit="1" customWidth="1"/>
    <col min="10" max="10" width="18.42578125" customWidth="1"/>
  </cols>
  <sheetData>
    <row r="1" spans="1:10" s="50" customFormat="1">
      <c r="B1" s="50" t="s">
        <v>1304</v>
      </c>
    </row>
    <row r="2" spans="1:10" s="50" customFormat="1">
      <c r="B2" s="50" t="s">
        <v>0</v>
      </c>
    </row>
    <row r="3" spans="1:10">
      <c r="A3" t="s">
        <v>1140</v>
      </c>
    </row>
    <row r="4" spans="1:10" ht="45">
      <c r="A4" s="6" t="s">
        <v>2</v>
      </c>
      <c r="B4" s="6" t="s">
        <v>3</v>
      </c>
      <c r="C4" s="6" t="s">
        <v>4</v>
      </c>
      <c r="D4" s="6" t="s">
        <v>5</v>
      </c>
      <c r="E4" s="6" t="s">
        <v>6</v>
      </c>
      <c r="F4" s="6" t="s">
        <v>7</v>
      </c>
      <c r="G4" s="6" t="s">
        <v>8</v>
      </c>
      <c r="H4" s="6" t="s">
        <v>9</v>
      </c>
      <c r="I4" s="6" t="s">
        <v>10</v>
      </c>
      <c r="J4" s="6" t="s">
        <v>725</v>
      </c>
    </row>
    <row r="5" spans="1:10" ht="60">
      <c r="A5" s="10">
        <v>1</v>
      </c>
      <c r="B5" s="10" t="s">
        <v>1141</v>
      </c>
      <c r="C5" s="10" t="s">
        <v>13</v>
      </c>
      <c r="D5" s="10">
        <v>3600</v>
      </c>
      <c r="E5" s="10"/>
      <c r="F5" s="10"/>
      <c r="G5" s="16"/>
      <c r="H5" s="10"/>
      <c r="I5" s="10"/>
      <c r="J5" s="10"/>
    </row>
    <row r="6" spans="1:10" ht="60">
      <c r="A6" s="10">
        <v>2</v>
      </c>
      <c r="B6" s="10" t="s">
        <v>1142</v>
      </c>
      <c r="C6" s="10" t="s">
        <v>13</v>
      </c>
      <c r="D6" s="10">
        <v>3400</v>
      </c>
      <c r="E6" s="10"/>
      <c r="F6" s="36"/>
      <c r="G6" s="16"/>
      <c r="H6" s="10"/>
      <c r="I6" s="36"/>
      <c r="J6" s="10"/>
    </row>
    <row r="7" spans="1:10" ht="60">
      <c r="A7" s="10">
        <v>3</v>
      </c>
      <c r="B7" s="10" t="s">
        <v>1143</v>
      </c>
      <c r="C7" s="10" t="s">
        <v>13</v>
      </c>
      <c r="D7" s="10">
        <v>200</v>
      </c>
      <c r="E7" s="10"/>
      <c r="F7" s="36"/>
      <c r="G7" s="16"/>
      <c r="H7" s="10"/>
      <c r="I7" s="36"/>
      <c r="J7" s="10"/>
    </row>
    <row r="8" spans="1:10" ht="30">
      <c r="A8" s="10">
        <v>4</v>
      </c>
      <c r="B8" s="10" t="s">
        <v>1144</v>
      </c>
      <c r="C8" s="10" t="s">
        <v>13</v>
      </c>
      <c r="D8" s="10">
        <v>7000</v>
      </c>
      <c r="E8" s="10"/>
      <c r="F8" s="36"/>
      <c r="G8" s="16"/>
      <c r="H8" s="10"/>
      <c r="I8" s="36"/>
      <c r="J8" s="10"/>
    </row>
    <row r="9" spans="1:10">
      <c r="A9" s="10"/>
      <c r="B9" s="10" t="s">
        <v>71</v>
      </c>
      <c r="C9" s="10"/>
      <c r="D9" s="10"/>
      <c r="E9" s="10"/>
      <c r="F9" s="19">
        <f>SUM(F5:F8)</f>
        <v>0</v>
      </c>
      <c r="G9" s="19"/>
      <c r="H9" s="19"/>
      <c r="I9" s="19">
        <f>SUM(I5:I8)</f>
        <v>0</v>
      </c>
      <c r="J9" s="10"/>
    </row>
    <row r="11" spans="1:10" ht="14.85" customHeight="1">
      <c r="B11" s="52" t="s">
        <v>531</v>
      </c>
      <c r="C11" s="52"/>
      <c r="D11" s="52"/>
      <c r="E11" s="52"/>
      <c r="F11" s="52"/>
      <c r="G11" s="52"/>
      <c r="H11" s="52"/>
      <c r="I11" s="52"/>
      <c r="J11" s="52"/>
    </row>
    <row r="12" spans="1:10">
      <c r="B12" t="s">
        <v>72</v>
      </c>
      <c r="H12" t="s">
        <v>73</v>
      </c>
    </row>
    <row r="13" spans="1:10">
      <c r="B13" t="s">
        <v>74</v>
      </c>
      <c r="H13" t="s">
        <v>730</v>
      </c>
      <c r="I13" t="s">
        <v>75</v>
      </c>
    </row>
  </sheetData>
  <mergeCells count="1">
    <mergeCell ref="B11:J11"/>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3"/>
  <sheetViews>
    <sheetView zoomScaleNormal="100" workbookViewId="0">
      <selection activeCell="J5" sqref="J5"/>
    </sheetView>
  </sheetViews>
  <sheetFormatPr defaultColWidth="10.28515625" defaultRowHeight="15"/>
  <cols>
    <col min="1" max="1" width="4.7109375" customWidth="1"/>
    <col min="2" max="2" width="60" customWidth="1"/>
  </cols>
  <sheetData>
    <row r="1" spans="1:10" s="50" customFormat="1">
      <c r="B1" s="50" t="s">
        <v>1304</v>
      </c>
    </row>
    <row r="2" spans="1:10" s="50" customFormat="1">
      <c r="B2" s="50" t="s">
        <v>0</v>
      </c>
    </row>
    <row r="4" spans="1:10">
      <c r="A4" t="s">
        <v>1145</v>
      </c>
    </row>
    <row r="5" spans="1:10" ht="75">
      <c r="A5" s="6" t="s">
        <v>2</v>
      </c>
      <c r="B5" s="6" t="s">
        <v>3</v>
      </c>
      <c r="C5" s="6" t="s">
        <v>4</v>
      </c>
      <c r="D5" s="6" t="s">
        <v>5</v>
      </c>
      <c r="E5" s="6" t="s">
        <v>431</v>
      </c>
      <c r="F5" s="6" t="s">
        <v>432</v>
      </c>
      <c r="G5" s="6" t="s">
        <v>8</v>
      </c>
      <c r="H5" s="6" t="s">
        <v>433</v>
      </c>
      <c r="I5" s="6" t="s">
        <v>434</v>
      </c>
      <c r="J5" s="6" t="s">
        <v>11</v>
      </c>
    </row>
    <row r="6" spans="1:10" ht="45">
      <c r="A6" s="10">
        <v>1</v>
      </c>
      <c r="B6" s="10" t="s">
        <v>1146</v>
      </c>
      <c r="C6" s="10" t="s">
        <v>1147</v>
      </c>
      <c r="D6" s="10">
        <v>2</v>
      </c>
      <c r="E6" s="10"/>
      <c r="F6" s="10"/>
      <c r="G6" s="16"/>
      <c r="H6" s="10"/>
      <c r="I6" s="10"/>
      <c r="J6" s="10"/>
    </row>
    <row r="7" spans="1:10">
      <c r="A7" s="10">
        <v>2</v>
      </c>
      <c r="B7" s="10" t="s">
        <v>1148</v>
      </c>
      <c r="C7" s="10" t="s">
        <v>211</v>
      </c>
      <c r="D7" s="10">
        <v>1</v>
      </c>
      <c r="E7" s="10"/>
      <c r="F7" s="36"/>
      <c r="G7" s="16"/>
      <c r="H7" s="10"/>
      <c r="I7" s="36"/>
      <c r="J7" s="10"/>
    </row>
    <row r="8" spans="1:10">
      <c r="A8" s="10"/>
      <c r="B8" s="10" t="s">
        <v>71</v>
      </c>
      <c r="C8" s="10"/>
      <c r="D8" s="10"/>
      <c r="E8" s="10"/>
      <c r="F8" s="19">
        <f>SUM(F6:F7)</f>
        <v>0</v>
      </c>
      <c r="G8" s="19"/>
      <c r="H8" s="19"/>
      <c r="I8" s="19">
        <f>SUM(I6:I7)</f>
        <v>0</v>
      </c>
      <c r="J8" s="10"/>
    </row>
    <row r="12" spans="1:10">
      <c r="B12" t="s">
        <v>972</v>
      </c>
      <c r="F12" s="52" t="s">
        <v>973</v>
      </c>
      <c r="G12" s="52"/>
      <c r="H12" s="52"/>
    </row>
    <row r="13" spans="1:10">
      <c r="B13" t="s">
        <v>72</v>
      </c>
      <c r="F13" s="52" t="s">
        <v>974</v>
      </c>
      <c r="G13" s="52"/>
      <c r="H13" s="52"/>
    </row>
  </sheetData>
  <mergeCells count="2">
    <mergeCell ref="F12:H12"/>
    <mergeCell ref="F13:H13"/>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2"/>
  <sheetViews>
    <sheetView zoomScaleNormal="100" workbookViewId="0">
      <selection activeCell="J4" sqref="J4"/>
    </sheetView>
  </sheetViews>
  <sheetFormatPr defaultColWidth="10.28515625" defaultRowHeight="15"/>
  <cols>
    <col min="1" max="1" width="4.140625" customWidth="1"/>
    <col min="2" max="2" width="51.7109375" customWidth="1"/>
  </cols>
  <sheetData>
    <row r="1" spans="1:10" s="50" customFormat="1">
      <c r="B1" s="50" t="s">
        <v>1304</v>
      </c>
    </row>
    <row r="2" spans="1:10" s="50" customFormat="1">
      <c r="B2" s="50" t="s">
        <v>0</v>
      </c>
    </row>
    <row r="3" spans="1:10">
      <c r="A3" t="s">
        <v>1149</v>
      </c>
    </row>
    <row r="4" spans="1:10" ht="90">
      <c r="A4" s="6" t="s">
        <v>2</v>
      </c>
      <c r="B4" s="6" t="s">
        <v>3</v>
      </c>
      <c r="C4" s="6" t="s">
        <v>4</v>
      </c>
      <c r="D4" s="6" t="s">
        <v>5</v>
      </c>
      <c r="E4" s="6" t="s">
        <v>6</v>
      </c>
      <c r="F4" s="6" t="s">
        <v>7</v>
      </c>
      <c r="G4" s="6" t="s">
        <v>8</v>
      </c>
      <c r="H4" s="6" t="s">
        <v>9</v>
      </c>
      <c r="I4" s="6" t="s">
        <v>10</v>
      </c>
      <c r="J4" s="6" t="s">
        <v>725</v>
      </c>
    </row>
    <row r="5" spans="1:10">
      <c r="A5" s="10">
        <v>1</v>
      </c>
      <c r="B5" s="10" t="s">
        <v>1150</v>
      </c>
      <c r="C5" s="10" t="s">
        <v>13</v>
      </c>
      <c r="D5" s="10">
        <v>24</v>
      </c>
      <c r="E5" s="10"/>
      <c r="F5" s="10"/>
      <c r="G5" s="16"/>
      <c r="H5" s="10"/>
      <c r="I5" s="10"/>
      <c r="J5" s="10"/>
    </row>
    <row r="6" spans="1:10" ht="30">
      <c r="A6" s="10">
        <v>2</v>
      </c>
      <c r="B6" s="10" t="s">
        <v>1151</v>
      </c>
      <c r="C6" s="10" t="s">
        <v>703</v>
      </c>
      <c r="D6" s="10">
        <v>10</v>
      </c>
      <c r="E6" s="10"/>
      <c r="F6" s="36"/>
      <c r="G6" s="16"/>
      <c r="H6" s="10"/>
      <c r="I6" s="36"/>
      <c r="J6" s="10"/>
    </row>
    <row r="7" spans="1:10" ht="30">
      <c r="A7" s="10">
        <v>3</v>
      </c>
      <c r="B7" s="10" t="s">
        <v>1152</v>
      </c>
      <c r="C7" s="10" t="s">
        <v>326</v>
      </c>
      <c r="D7" s="10">
        <v>50</v>
      </c>
      <c r="E7" s="10"/>
      <c r="F7" s="36"/>
      <c r="G7" s="16"/>
      <c r="H7" s="10"/>
      <c r="I7" s="36"/>
      <c r="J7" s="10"/>
    </row>
    <row r="8" spans="1:10">
      <c r="A8" s="10">
        <v>4</v>
      </c>
      <c r="B8" s="10" t="s">
        <v>1153</v>
      </c>
      <c r="C8" s="10" t="s">
        <v>1154</v>
      </c>
      <c r="D8" s="10">
        <v>15</v>
      </c>
      <c r="E8" s="10"/>
      <c r="F8" s="36"/>
      <c r="G8" s="16"/>
      <c r="H8" s="10"/>
      <c r="I8" s="36"/>
      <c r="J8" s="10"/>
    </row>
    <row r="9" spans="1:10">
      <c r="A9" s="10"/>
      <c r="B9" s="10" t="s">
        <v>71</v>
      </c>
      <c r="C9" s="10"/>
      <c r="D9" s="10"/>
      <c r="E9" s="10"/>
      <c r="F9" s="19">
        <f>SUM(F5:F8)</f>
        <v>0</v>
      </c>
      <c r="G9" s="19"/>
      <c r="H9" s="19"/>
      <c r="I9" s="19">
        <f>SUM(I5:I8)</f>
        <v>0</v>
      </c>
      <c r="J9" s="10"/>
    </row>
    <row r="11" spans="1:10">
      <c r="B11" t="s">
        <v>72</v>
      </c>
      <c r="H11" t="s">
        <v>73</v>
      </c>
    </row>
    <row r="12" spans="1:10">
      <c r="B12" t="s">
        <v>74</v>
      </c>
      <c r="H12" t="s">
        <v>730</v>
      </c>
      <c r="I12"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zoomScaleNormal="100" workbookViewId="0">
      <selection sqref="A1:XFD2"/>
    </sheetView>
  </sheetViews>
  <sheetFormatPr defaultColWidth="10.28515625" defaultRowHeight="15"/>
  <cols>
    <col min="1" max="1" width="3.7109375" customWidth="1"/>
    <col min="2" max="2" width="70" customWidth="1"/>
    <col min="6" max="6" width="10.85546875" bestFit="1" customWidth="1"/>
    <col min="9" max="9" width="10.85546875" bestFit="1" customWidth="1"/>
  </cols>
  <sheetData>
    <row r="1" spans="1:10" s="50" customFormat="1">
      <c r="B1" s="50" t="s">
        <v>1304</v>
      </c>
    </row>
    <row r="2" spans="1:10" s="50" customFormat="1">
      <c r="B2" s="50" t="s">
        <v>0</v>
      </c>
    </row>
    <row r="3" spans="1:10">
      <c r="A3" t="s">
        <v>1155</v>
      </c>
    </row>
    <row r="4" spans="1:10" ht="90">
      <c r="A4" s="6" t="s">
        <v>2</v>
      </c>
      <c r="B4" s="6" t="s">
        <v>3</v>
      </c>
      <c r="C4" s="6" t="s">
        <v>4</v>
      </c>
      <c r="D4" s="6" t="s">
        <v>5</v>
      </c>
      <c r="E4" s="6" t="s">
        <v>6</v>
      </c>
      <c r="F4" s="6" t="s">
        <v>7</v>
      </c>
      <c r="G4" s="6" t="s">
        <v>8</v>
      </c>
      <c r="H4" s="6" t="s">
        <v>9</v>
      </c>
      <c r="I4" s="6" t="s">
        <v>10</v>
      </c>
      <c r="J4" s="6" t="s">
        <v>725</v>
      </c>
    </row>
    <row r="5" spans="1:10" ht="231" customHeight="1">
      <c r="A5" s="10">
        <v>1</v>
      </c>
      <c r="B5" s="10" t="s">
        <v>1156</v>
      </c>
      <c r="C5" s="10" t="s">
        <v>13</v>
      </c>
      <c r="D5" s="10">
        <v>400</v>
      </c>
      <c r="E5" s="10"/>
      <c r="F5" s="10"/>
      <c r="G5" s="16"/>
      <c r="H5" s="10"/>
      <c r="I5" s="10"/>
      <c r="J5" s="10"/>
    </row>
    <row r="6" spans="1:10" ht="30.6" customHeight="1">
      <c r="A6" s="10">
        <v>2</v>
      </c>
      <c r="B6" s="10" t="s">
        <v>1157</v>
      </c>
      <c r="C6" s="10" t="s">
        <v>13</v>
      </c>
      <c r="D6" s="10">
        <v>500</v>
      </c>
      <c r="E6" s="10"/>
      <c r="F6" s="10"/>
      <c r="G6" s="16"/>
      <c r="H6" s="10"/>
      <c r="I6" s="36"/>
      <c r="J6" s="10"/>
    </row>
    <row r="7" spans="1:10">
      <c r="A7" s="10"/>
      <c r="B7" s="10"/>
      <c r="C7" s="10"/>
      <c r="D7" s="10"/>
      <c r="E7" s="10"/>
      <c r="F7" s="19">
        <f>SUM(F5:F6)</f>
        <v>0</v>
      </c>
      <c r="G7" s="19"/>
      <c r="H7" s="19"/>
      <c r="I7" s="19">
        <f>SUM(I5:I6)</f>
        <v>0</v>
      </c>
      <c r="J7" s="10"/>
    </row>
    <row r="10" spans="1:10">
      <c r="B10" t="s">
        <v>72</v>
      </c>
      <c r="H10" t="s">
        <v>73</v>
      </c>
    </row>
    <row r="11" spans="1:10">
      <c r="B11" t="s">
        <v>74</v>
      </c>
      <c r="H11" t="s">
        <v>730</v>
      </c>
      <c r="I11"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2"/>
  <sheetViews>
    <sheetView zoomScaleNormal="100" workbookViewId="0">
      <selection sqref="A1:XFD2"/>
    </sheetView>
  </sheetViews>
  <sheetFormatPr defaultColWidth="10.28515625" defaultRowHeight="15"/>
  <cols>
    <col min="1" max="1" width="3.42578125" customWidth="1"/>
    <col min="2" max="2" width="61.140625" customWidth="1"/>
  </cols>
  <sheetData>
    <row r="1" spans="1:10" s="50" customFormat="1">
      <c r="B1" s="50" t="s">
        <v>1304</v>
      </c>
    </row>
    <row r="2" spans="1:10" s="50" customFormat="1">
      <c r="B2" s="50" t="s">
        <v>0</v>
      </c>
    </row>
    <row r="3" spans="1:10">
      <c r="A3" t="s">
        <v>1158</v>
      </c>
    </row>
    <row r="4" spans="1:10" ht="90">
      <c r="A4" s="6" t="s">
        <v>2</v>
      </c>
      <c r="B4" s="6" t="s">
        <v>3</v>
      </c>
      <c r="C4" s="6" t="s">
        <v>4</v>
      </c>
      <c r="D4" s="6" t="s">
        <v>5</v>
      </c>
      <c r="E4" s="6" t="s">
        <v>1068</v>
      </c>
      <c r="F4" s="6" t="s">
        <v>432</v>
      </c>
      <c r="G4" s="6" t="s">
        <v>8</v>
      </c>
      <c r="H4" s="6" t="s">
        <v>433</v>
      </c>
      <c r="I4" s="6" t="s">
        <v>434</v>
      </c>
      <c r="J4" s="6" t="s">
        <v>725</v>
      </c>
    </row>
    <row r="5" spans="1:10" ht="44.85" customHeight="1">
      <c r="A5" s="10">
        <v>1</v>
      </c>
      <c r="B5" s="10" t="s">
        <v>1159</v>
      </c>
      <c r="C5" s="10" t="s">
        <v>293</v>
      </c>
      <c r="D5" s="10">
        <v>2</v>
      </c>
      <c r="E5" s="10"/>
      <c r="F5" s="10"/>
      <c r="G5" s="16"/>
      <c r="H5" s="10"/>
      <c r="I5" s="10"/>
      <c r="J5" s="10"/>
    </row>
    <row r="6" spans="1:10" ht="43.15" customHeight="1">
      <c r="A6" s="10">
        <v>2</v>
      </c>
      <c r="B6" s="10" t="s">
        <v>1160</v>
      </c>
      <c r="C6" s="10" t="s">
        <v>293</v>
      </c>
      <c r="D6" s="10">
        <v>3</v>
      </c>
      <c r="E6" s="10"/>
      <c r="F6" s="10"/>
      <c r="G6" s="16"/>
      <c r="H6" s="10"/>
      <c r="I6" s="36"/>
      <c r="J6" s="10"/>
    </row>
    <row r="7" spans="1:10">
      <c r="A7" s="10"/>
      <c r="B7" s="10" t="s">
        <v>71</v>
      </c>
      <c r="C7" s="10"/>
      <c r="D7" s="10"/>
      <c r="E7" s="10"/>
      <c r="F7" s="19">
        <f>SUM(F5:F6)</f>
        <v>0</v>
      </c>
      <c r="G7" s="19"/>
      <c r="H7" s="19"/>
      <c r="I7" s="19">
        <f>SUM(I5:I6)</f>
        <v>0</v>
      </c>
      <c r="J7" s="10"/>
    </row>
    <row r="11" spans="1:10">
      <c r="B11" t="s">
        <v>72</v>
      </c>
      <c r="G11" t="s">
        <v>73</v>
      </c>
    </row>
    <row r="12" spans="1:10">
      <c r="B12" t="s">
        <v>74</v>
      </c>
      <c r="G12"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1"/>
  <sheetViews>
    <sheetView zoomScaleNormal="100" workbookViewId="0">
      <selection sqref="A1:XFD2"/>
    </sheetView>
  </sheetViews>
  <sheetFormatPr defaultColWidth="10.28515625" defaultRowHeight="15"/>
  <cols>
    <col min="1" max="1" width="3.7109375" customWidth="1"/>
    <col min="2" max="2" width="53" customWidth="1"/>
  </cols>
  <sheetData>
    <row r="1" spans="1:10" s="50" customFormat="1">
      <c r="B1" s="50" t="s">
        <v>1304</v>
      </c>
    </row>
    <row r="2" spans="1:10" s="50" customFormat="1">
      <c r="B2" s="50" t="s">
        <v>0</v>
      </c>
    </row>
    <row r="3" spans="1:10">
      <c r="A3" t="s">
        <v>1161</v>
      </c>
    </row>
    <row r="4" spans="1:10" ht="90">
      <c r="A4" s="6" t="s">
        <v>2</v>
      </c>
      <c r="B4" s="6" t="s">
        <v>3</v>
      </c>
      <c r="C4" s="6" t="s">
        <v>4</v>
      </c>
      <c r="D4" s="6" t="s">
        <v>5</v>
      </c>
      <c r="E4" s="6" t="s">
        <v>1068</v>
      </c>
      <c r="F4" s="6" t="s">
        <v>432</v>
      </c>
      <c r="G4" s="6" t="s">
        <v>8</v>
      </c>
      <c r="H4" s="6" t="s">
        <v>433</v>
      </c>
      <c r="I4" s="6" t="s">
        <v>434</v>
      </c>
      <c r="J4" s="6" t="s">
        <v>725</v>
      </c>
    </row>
    <row r="5" spans="1:10">
      <c r="A5" s="10">
        <v>1</v>
      </c>
      <c r="B5" s="10" t="s">
        <v>1162</v>
      </c>
      <c r="C5" s="10" t="s">
        <v>13</v>
      </c>
      <c r="D5" s="10">
        <v>10</v>
      </c>
      <c r="E5" s="10"/>
      <c r="F5" s="10"/>
      <c r="G5" s="16"/>
      <c r="H5" s="10"/>
      <c r="I5" s="10"/>
      <c r="J5" s="10"/>
    </row>
    <row r="6" spans="1:10">
      <c r="A6" s="10">
        <v>2</v>
      </c>
      <c r="B6" s="10" t="s">
        <v>1163</v>
      </c>
      <c r="C6" s="10" t="s">
        <v>13</v>
      </c>
      <c r="D6" s="10">
        <v>10</v>
      </c>
      <c r="E6" s="10"/>
      <c r="F6" s="36"/>
      <c r="G6" s="16"/>
      <c r="H6" s="10"/>
      <c r="I6" s="36"/>
      <c r="J6" s="10"/>
    </row>
    <row r="7" spans="1:10" ht="30">
      <c r="A7" s="36">
        <v>3</v>
      </c>
      <c r="B7" s="10" t="s">
        <v>1164</v>
      </c>
      <c r="C7" s="10" t="s">
        <v>623</v>
      </c>
      <c r="D7" s="10">
        <v>16</v>
      </c>
      <c r="E7" s="10"/>
      <c r="F7" s="36"/>
      <c r="G7" s="16"/>
      <c r="H7" s="10"/>
      <c r="I7" s="36"/>
      <c r="J7" s="10"/>
    </row>
    <row r="8" spans="1:10">
      <c r="A8" s="36">
        <v>4</v>
      </c>
      <c r="B8" s="10" t="s">
        <v>1165</v>
      </c>
      <c r="C8" s="10" t="s">
        <v>13</v>
      </c>
      <c r="D8" s="10">
        <v>20</v>
      </c>
      <c r="E8" s="10"/>
      <c r="F8" s="36"/>
      <c r="G8" s="16"/>
      <c r="H8" s="10"/>
      <c r="I8" s="36"/>
      <c r="J8" s="10"/>
    </row>
    <row r="9" spans="1:10" ht="30">
      <c r="A9" s="36">
        <v>5</v>
      </c>
      <c r="B9" s="10" t="s">
        <v>1166</v>
      </c>
      <c r="C9" s="10" t="s">
        <v>13</v>
      </c>
      <c r="D9" s="10">
        <v>5</v>
      </c>
      <c r="E9" s="10"/>
      <c r="F9" s="36"/>
      <c r="G9" s="16"/>
      <c r="H9" s="10"/>
      <c r="I9" s="36"/>
      <c r="J9" s="10"/>
    </row>
    <row r="10" spans="1:10" ht="30">
      <c r="A10" s="36">
        <v>6</v>
      </c>
      <c r="B10" s="10" t="s">
        <v>1167</v>
      </c>
      <c r="C10" s="10" t="s">
        <v>13</v>
      </c>
      <c r="D10" s="10">
        <v>1</v>
      </c>
      <c r="E10" s="10"/>
      <c r="F10" s="36"/>
      <c r="G10" s="16"/>
      <c r="H10" s="10"/>
      <c r="I10" s="36"/>
      <c r="J10" s="10"/>
    </row>
    <row r="11" spans="1:10" ht="45">
      <c r="A11" s="36">
        <v>7</v>
      </c>
      <c r="B11" s="10" t="s">
        <v>1168</v>
      </c>
      <c r="C11" s="10" t="s">
        <v>13</v>
      </c>
      <c r="D11" s="10">
        <v>1</v>
      </c>
      <c r="E11" s="10"/>
      <c r="F11" s="36"/>
      <c r="G11" s="16"/>
      <c r="H11" s="10"/>
      <c r="I11" s="36"/>
      <c r="J11" s="10"/>
    </row>
    <row r="12" spans="1:10" ht="30">
      <c r="A12" s="36">
        <v>8</v>
      </c>
      <c r="B12" s="10" t="s">
        <v>1169</v>
      </c>
      <c r="C12" s="10" t="s">
        <v>13</v>
      </c>
      <c r="D12" s="10">
        <v>1</v>
      </c>
      <c r="E12" s="10"/>
      <c r="F12" s="36"/>
      <c r="G12" s="16"/>
      <c r="H12" s="10"/>
      <c r="I12" s="36"/>
      <c r="J12" s="10"/>
    </row>
    <row r="13" spans="1:10" ht="30">
      <c r="A13" s="36">
        <v>9</v>
      </c>
      <c r="B13" s="10" t="s">
        <v>1170</v>
      </c>
      <c r="C13" s="10" t="s">
        <v>13</v>
      </c>
      <c r="D13" s="10">
        <v>1</v>
      </c>
      <c r="E13" s="10"/>
      <c r="F13" s="36"/>
      <c r="G13" s="16"/>
      <c r="H13" s="10"/>
      <c r="I13" s="36"/>
      <c r="J13" s="10"/>
    </row>
    <row r="14" spans="1:10" ht="30">
      <c r="A14" s="36">
        <v>10</v>
      </c>
      <c r="B14" s="10" t="s">
        <v>1171</v>
      </c>
      <c r="C14" s="10" t="s">
        <v>13</v>
      </c>
      <c r="D14" s="10">
        <v>1</v>
      </c>
      <c r="E14" s="10"/>
      <c r="F14" s="36"/>
      <c r="G14" s="16"/>
      <c r="H14" s="10"/>
      <c r="I14" s="36"/>
      <c r="J14" s="10"/>
    </row>
    <row r="15" spans="1:10">
      <c r="A15" s="36">
        <v>11</v>
      </c>
      <c r="B15" s="10" t="s">
        <v>1172</v>
      </c>
      <c r="C15" s="10" t="s">
        <v>13</v>
      </c>
      <c r="D15" s="10">
        <v>10</v>
      </c>
      <c r="E15" s="10"/>
      <c r="F15" s="36"/>
      <c r="G15" s="16"/>
      <c r="H15" s="10"/>
      <c r="I15" s="36"/>
      <c r="J15" s="10"/>
    </row>
    <row r="16" spans="1:10">
      <c r="A16" s="10"/>
      <c r="B16" s="10" t="s">
        <v>71</v>
      </c>
      <c r="C16" s="10"/>
      <c r="D16" s="10"/>
      <c r="E16" s="10"/>
      <c r="F16" s="19">
        <f>SUM(F5:F15)</f>
        <v>0</v>
      </c>
      <c r="G16" s="19"/>
      <c r="H16" s="19"/>
      <c r="I16" s="19">
        <f>SUM(I5:I15)</f>
        <v>0</v>
      </c>
      <c r="J16" s="10"/>
    </row>
    <row r="20" spans="2:7">
      <c r="B20" t="s">
        <v>72</v>
      </c>
      <c r="G20" t="s">
        <v>73</v>
      </c>
    </row>
    <row r="21" spans="2:7">
      <c r="B21" t="s">
        <v>74</v>
      </c>
      <c r="G21"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3"/>
  <sheetViews>
    <sheetView zoomScaleNormal="100" workbookViewId="0">
      <selection activeCell="A2" sqref="A2:XFD3"/>
    </sheetView>
  </sheetViews>
  <sheetFormatPr defaultColWidth="10.28515625" defaultRowHeight="15"/>
  <cols>
    <col min="1" max="1" width="4.140625" customWidth="1"/>
    <col min="2" max="2" width="58.140625" customWidth="1"/>
  </cols>
  <sheetData>
    <row r="2" spans="1:10" s="50" customFormat="1">
      <c r="B2" s="50" t="s">
        <v>1304</v>
      </c>
    </row>
    <row r="3" spans="1:10" s="50" customFormat="1">
      <c r="B3" s="50" t="s">
        <v>0</v>
      </c>
    </row>
    <row r="4" spans="1:10">
      <c r="B4" t="s">
        <v>1173</v>
      </c>
    </row>
    <row r="5" spans="1:10" ht="90">
      <c r="A5" s="6" t="s">
        <v>2</v>
      </c>
      <c r="B5" s="6" t="s">
        <v>3</v>
      </c>
      <c r="C5" s="6" t="s">
        <v>4</v>
      </c>
      <c r="D5" s="6" t="s">
        <v>5</v>
      </c>
      <c r="E5" s="6" t="s">
        <v>431</v>
      </c>
      <c r="F5" s="6" t="s">
        <v>432</v>
      </c>
      <c r="G5" s="6" t="s">
        <v>8</v>
      </c>
      <c r="H5" s="6" t="s">
        <v>433</v>
      </c>
      <c r="I5" s="6" t="s">
        <v>434</v>
      </c>
      <c r="J5" s="6" t="s">
        <v>725</v>
      </c>
    </row>
    <row r="6" spans="1:10" ht="30">
      <c r="A6" s="10">
        <v>1</v>
      </c>
      <c r="B6" s="10" t="s">
        <v>1174</v>
      </c>
      <c r="C6" s="10" t="s">
        <v>293</v>
      </c>
      <c r="D6" s="10">
        <v>300</v>
      </c>
      <c r="E6" s="10"/>
      <c r="F6" s="10"/>
      <c r="G6" s="16"/>
      <c r="H6" s="10"/>
      <c r="I6" s="10"/>
      <c r="J6" s="10"/>
    </row>
    <row r="7" spans="1:10">
      <c r="A7" s="10"/>
      <c r="B7" s="10" t="s">
        <v>71</v>
      </c>
      <c r="C7" s="10"/>
      <c r="D7" s="10"/>
      <c r="E7" s="10"/>
      <c r="F7" s="19">
        <f>SUM(F6)</f>
        <v>0</v>
      </c>
      <c r="G7" s="19"/>
      <c r="H7" s="19"/>
      <c r="I7" s="19">
        <f>SUM(I6)</f>
        <v>0</v>
      </c>
      <c r="J7" s="10"/>
    </row>
    <row r="12" spans="1:10">
      <c r="B12" t="s">
        <v>72</v>
      </c>
      <c r="G12" t="s">
        <v>73</v>
      </c>
    </row>
    <row r="13" spans="1:10">
      <c r="B13" t="s">
        <v>74</v>
      </c>
      <c r="G13"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3"/>
  <sheetViews>
    <sheetView zoomScaleNormal="100" workbookViewId="0">
      <selection activeCell="A2" sqref="A2:XFD3"/>
    </sheetView>
  </sheetViews>
  <sheetFormatPr defaultColWidth="10.28515625" defaultRowHeight="15"/>
  <cols>
    <col min="1" max="1" width="3.5703125" customWidth="1"/>
    <col min="2" max="2" width="69.28515625" customWidth="1"/>
    <col min="6" max="6" width="10.85546875" bestFit="1" customWidth="1"/>
    <col min="9" max="9" width="10.85546875" bestFit="1" customWidth="1"/>
  </cols>
  <sheetData>
    <row r="2" spans="1:10" s="50" customFormat="1">
      <c r="B2" s="50" t="s">
        <v>1304</v>
      </c>
    </row>
    <row r="3" spans="1:10" s="50" customFormat="1">
      <c r="B3" s="50" t="s">
        <v>0</v>
      </c>
    </row>
    <row r="4" spans="1:10">
      <c r="B4" t="s">
        <v>1175</v>
      </c>
    </row>
    <row r="5" spans="1:10" ht="90">
      <c r="A5" s="6" t="s">
        <v>2</v>
      </c>
      <c r="B5" s="6" t="s">
        <v>3</v>
      </c>
      <c r="C5" s="6" t="s">
        <v>4</v>
      </c>
      <c r="D5" s="6" t="s">
        <v>5</v>
      </c>
      <c r="E5" s="6" t="s">
        <v>431</v>
      </c>
      <c r="F5" s="6" t="s">
        <v>432</v>
      </c>
      <c r="G5" s="6" t="s">
        <v>8</v>
      </c>
      <c r="H5" s="6" t="s">
        <v>433</v>
      </c>
      <c r="I5" s="6" t="s">
        <v>434</v>
      </c>
      <c r="J5" s="6" t="s">
        <v>725</v>
      </c>
    </row>
    <row r="6" spans="1:10" ht="72" customHeight="1">
      <c r="A6" s="10">
        <v>1</v>
      </c>
      <c r="B6" s="40" t="s">
        <v>1286</v>
      </c>
      <c r="C6" s="10" t="s">
        <v>842</v>
      </c>
      <c r="D6" s="10">
        <v>40</v>
      </c>
      <c r="E6" s="10"/>
      <c r="F6" s="10"/>
      <c r="G6" s="16"/>
      <c r="H6" s="10"/>
      <c r="I6" s="10"/>
      <c r="J6" s="10"/>
    </row>
    <row r="7" spans="1:10">
      <c r="A7" s="10"/>
      <c r="B7" s="10"/>
      <c r="C7" s="10"/>
      <c r="D7" s="10"/>
      <c r="E7" s="10"/>
      <c r="F7" s="19">
        <f>F6</f>
        <v>0</v>
      </c>
      <c r="G7" s="19"/>
      <c r="H7" s="19"/>
      <c r="I7" s="19">
        <f>SUM(I6)</f>
        <v>0</v>
      </c>
      <c r="J7" s="10"/>
    </row>
    <row r="12" spans="1:10">
      <c r="B12" t="s">
        <v>72</v>
      </c>
      <c r="G12" t="s">
        <v>73</v>
      </c>
    </row>
    <row r="13" spans="1:10">
      <c r="B13" t="s">
        <v>74</v>
      </c>
      <c r="G13"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2"/>
  <sheetViews>
    <sheetView zoomScaleNormal="100" workbookViewId="0">
      <selection activeCell="A2" sqref="A2:XFD3"/>
    </sheetView>
  </sheetViews>
  <sheetFormatPr defaultColWidth="10.28515625" defaultRowHeight="15"/>
  <cols>
    <col min="1" max="1" width="7.5703125" customWidth="1"/>
    <col min="2" max="2" width="54.28515625" customWidth="1"/>
  </cols>
  <sheetData>
    <row r="2" spans="1:10" s="50" customFormat="1">
      <c r="B2" s="50" t="s">
        <v>1304</v>
      </c>
    </row>
    <row r="3" spans="1:10" s="50" customFormat="1">
      <c r="B3" s="50" t="s">
        <v>0</v>
      </c>
    </row>
    <row r="5" spans="1:10">
      <c r="B5" t="s">
        <v>1176</v>
      </c>
    </row>
    <row r="6" spans="1:10" ht="90">
      <c r="A6" s="6" t="s">
        <v>2</v>
      </c>
      <c r="B6" s="6" t="s">
        <v>3</v>
      </c>
      <c r="C6" s="6" t="s">
        <v>4</v>
      </c>
      <c r="D6" s="6" t="s">
        <v>5</v>
      </c>
      <c r="E6" s="6" t="s">
        <v>431</v>
      </c>
      <c r="F6" s="6" t="s">
        <v>432</v>
      </c>
      <c r="G6" s="6" t="s">
        <v>8</v>
      </c>
      <c r="H6" s="6" t="s">
        <v>433</v>
      </c>
      <c r="I6" s="6" t="s">
        <v>434</v>
      </c>
      <c r="J6" s="6" t="s">
        <v>725</v>
      </c>
    </row>
    <row r="7" spans="1:10" ht="27.75">
      <c r="A7" s="10">
        <v>1</v>
      </c>
      <c r="B7" s="10" t="s">
        <v>1177</v>
      </c>
      <c r="C7" s="10" t="s">
        <v>1178</v>
      </c>
      <c r="D7" s="10">
        <v>6</v>
      </c>
      <c r="E7" s="10"/>
      <c r="F7" s="10"/>
      <c r="G7" s="16"/>
      <c r="H7" s="10"/>
      <c r="I7" s="10"/>
      <c r="J7" s="10"/>
    </row>
    <row r="8" spans="1:10">
      <c r="A8" s="10"/>
      <c r="B8" s="10"/>
      <c r="C8" s="10"/>
      <c r="D8" s="10"/>
      <c r="E8" s="10"/>
      <c r="F8" s="19">
        <f>SUM(F7)</f>
        <v>0</v>
      </c>
      <c r="G8" s="19"/>
      <c r="H8" s="19"/>
      <c r="I8" s="19">
        <f>SUM(I7)</f>
        <v>0</v>
      </c>
      <c r="J8" s="10"/>
    </row>
    <row r="11" spans="1:10">
      <c r="B11" t="s">
        <v>72</v>
      </c>
      <c r="G11" t="s">
        <v>73</v>
      </c>
    </row>
    <row r="12" spans="1:10">
      <c r="B12" t="s">
        <v>74</v>
      </c>
      <c r="G12"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3"/>
  <sheetViews>
    <sheetView zoomScaleNormal="100" workbookViewId="0">
      <selection activeCell="J5" sqref="J5"/>
    </sheetView>
  </sheetViews>
  <sheetFormatPr defaultColWidth="10.28515625" defaultRowHeight="15"/>
  <cols>
    <col min="1" max="1" width="4.140625" customWidth="1"/>
    <col min="2" max="2" width="55.42578125" customWidth="1"/>
    <col min="6" max="6" width="10.85546875" bestFit="1" customWidth="1"/>
    <col min="9" max="9" width="10.85546875" bestFit="1" customWidth="1"/>
  </cols>
  <sheetData>
    <row r="2" spans="1:10" s="50" customFormat="1">
      <c r="B2" s="50" t="s">
        <v>1304</v>
      </c>
    </row>
    <row r="3" spans="1:10" s="50" customFormat="1">
      <c r="B3" s="50" t="s">
        <v>0</v>
      </c>
    </row>
    <row r="4" spans="1:10">
      <c r="A4" t="s">
        <v>1179</v>
      </c>
    </row>
    <row r="5" spans="1:10" ht="75">
      <c r="A5" s="6" t="s">
        <v>2</v>
      </c>
      <c r="B5" s="6" t="s">
        <v>3</v>
      </c>
      <c r="C5" s="6" t="s">
        <v>4</v>
      </c>
      <c r="D5" s="6" t="s">
        <v>5</v>
      </c>
      <c r="E5" s="6" t="s">
        <v>6</v>
      </c>
      <c r="F5" s="6" t="s">
        <v>7</v>
      </c>
      <c r="G5" s="6" t="s">
        <v>8</v>
      </c>
      <c r="H5" s="6" t="s">
        <v>9</v>
      </c>
      <c r="I5" s="6" t="s">
        <v>10</v>
      </c>
      <c r="J5" s="6" t="s">
        <v>11</v>
      </c>
    </row>
    <row r="6" spans="1:10">
      <c r="A6" s="10">
        <v>1</v>
      </c>
      <c r="B6" s="10" t="s">
        <v>1180</v>
      </c>
      <c r="C6" s="10" t="s">
        <v>293</v>
      </c>
      <c r="D6" s="10">
        <v>12</v>
      </c>
      <c r="E6" s="10"/>
      <c r="F6" s="10"/>
      <c r="G6" s="16"/>
      <c r="H6" s="10"/>
      <c r="I6" s="10"/>
      <c r="J6" s="10"/>
    </row>
    <row r="7" spans="1:10">
      <c r="A7" s="10">
        <v>2</v>
      </c>
      <c r="B7" s="10" t="s">
        <v>1181</v>
      </c>
      <c r="C7" s="10" t="s">
        <v>293</v>
      </c>
      <c r="D7" s="10">
        <v>12</v>
      </c>
      <c r="E7" s="10"/>
      <c r="F7" s="36"/>
      <c r="G7" s="16"/>
      <c r="H7" s="10"/>
      <c r="I7" s="36"/>
      <c r="J7" s="10"/>
    </row>
    <row r="8" spans="1:10" ht="45">
      <c r="A8" s="10">
        <v>3</v>
      </c>
      <c r="B8" s="10" t="s">
        <v>1182</v>
      </c>
      <c r="C8" s="10" t="s">
        <v>529</v>
      </c>
      <c r="D8" s="10">
        <v>2</v>
      </c>
      <c r="E8" s="10"/>
      <c r="F8" s="36"/>
      <c r="G8" s="16"/>
      <c r="H8" s="10"/>
      <c r="I8" s="36"/>
      <c r="J8" s="10"/>
    </row>
    <row r="9" spans="1:10">
      <c r="A9" s="10"/>
      <c r="B9" s="10" t="s">
        <v>235</v>
      </c>
      <c r="C9" s="10"/>
      <c r="D9" s="10"/>
      <c r="E9" s="10"/>
      <c r="F9" s="19">
        <f>SUM(F6:F8)</f>
        <v>0</v>
      </c>
      <c r="G9" s="19"/>
      <c r="H9" s="19"/>
      <c r="I9" s="19">
        <f>SUM(I6:I8)</f>
        <v>0</v>
      </c>
      <c r="J9" s="10"/>
    </row>
    <row r="12" spans="1:10">
      <c r="B12" t="s">
        <v>72</v>
      </c>
      <c r="G12" t="s">
        <v>73</v>
      </c>
    </row>
    <row r="13" spans="1:10">
      <c r="B13" t="s">
        <v>74</v>
      </c>
      <c r="G13"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7"/>
  <sheetViews>
    <sheetView zoomScaleNormal="100" workbookViewId="0">
      <selection activeCell="J5" sqref="J5"/>
    </sheetView>
  </sheetViews>
  <sheetFormatPr defaultColWidth="10.28515625" defaultRowHeight="15"/>
  <cols>
    <col min="1" max="1" width="3.85546875" customWidth="1"/>
    <col min="2" max="2" width="62.140625" customWidth="1"/>
  </cols>
  <sheetData>
    <row r="2" spans="1:10" s="50" customFormat="1">
      <c r="B2" s="50" t="s">
        <v>1304</v>
      </c>
    </row>
    <row r="3" spans="1:10" s="50" customFormat="1">
      <c r="B3" s="50" t="s">
        <v>0</v>
      </c>
    </row>
    <row r="4" spans="1:10">
      <c r="A4" t="s">
        <v>1183</v>
      </c>
    </row>
    <row r="5" spans="1:10" ht="75">
      <c r="A5" s="6" t="s">
        <v>2</v>
      </c>
      <c r="B5" s="6" t="s">
        <v>3</v>
      </c>
      <c r="C5" s="6" t="s">
        <v>4</v>
      </c>
      <c r="D5" s="6" t="s">
        <v>5</v>
      </c>
      <c r="E5" s="6" t="s">
        <v>6</v>
      </c>
      <c r="F5" s="6" t="s">
        <v>7</v>
      </c>
      <c r="G5" s="6" t="s">
        <v>8</v>
      </c>
      <c r="H5" s="6" t="s">
        <v>9</v>
      </c>
      <c r="I5" s="6" t="s">
        <v>10</v>
      </c>
      <c r="J5" s="6" t="s">
        <v>11</v>
      </c>
    </row>
    <row r="6" spans="1:10" ht="53.25" customHeight="1">
      <c r="A6" s="10"/>
      <c r="B6" s="53" t="s">
        <v>1184</v>
      </c>
      <c r="C6" s="53"/>
      <c r="D6" s="53"/>
      <c r="E6" s="53"/>
      <c r="F6" s="53"/>
      <c r="G6" s="53"/>
      <c r="H6" s="53"/>
      <c r="I6" s="53"/>
      <c r="J6" s="53"/>
    </row>
    <row r="7" spans="1:10" ht="45">
      <c r="A7" s="10">
        <v>1</v>
      </c>
      <c r="B7" s="10" t="s">
        <v>1185</v>
      </c>
      <c r="C7" s="10" t="s">
        <v>1186</v>
      </c>
      <c r="D7" s="10">
        <v>1</v>
      </c>
      <c r="E7" s="10"/>
      <c r="F7" s="10"/>
      <c r="G7" s="16"/>
      <c r="H7" s="10"/>
      <c r="I7" s="10"/>
      <c r="J7" s="10"/>
    </row>
    <row r="8" spans="1:10" ht="34.5" customHeight="1">
      <c r="A8" s="10"/>
      <c r="B8" s="53" t="s">
        <v>1187</v>
      </c>
      <c r="C8" s="53"/>
      <c r="D8" s="53"/>
      <c r="E8" s="53"/>
      <c r="F8" s="53">
        <f t="shared" ref="F8" si="0">E8*D8</f>
        <v>0</v>
      </c>
      <c r="G8" s="53"/>
      <c r="H8" s="53"/>
      <c r="I8" s="53">
        <f>F8*G8+F8</f>
        <v>0</v>
      </c>
      <c r="J8" s="53"/>
    </row>
    <row r="9" spans="1:10" ht="30">
      <c r="A9" s="10">
        <v>2</v>
      </c>
      <c r="B9" s="10" t="s">
        <v>1188</v>
      </c>
      <c r="C9" s="10" t="s">
        <v>1189</v>
      </c>
      <c r="D9" s="10">
        <v>4</v>
      </c>
      <c r="E9" s="10"/>
      <c r="F9" s="10"/>
      <c r="G9" s="16"/>
      <c r="H9" s="10"/>
      <c r="I9" s="10"/>
      <c r="J9" s="10"/>
    </row>
    <row r="10" spans="1:10" ht="30">
      <c r="A10" s="10">
        <v>3</v>
      </c>
      <c r="B10" s="10" t="s">
        <v>1190</v>
      </c>
      <c r="C10" s="10" t="s">
        <v>1189</v>
      </c>
      <c r="D10" s="10">
        <v>4</v>
      </c>
      <c r="E10" s="10"/>
      <c r="F10" s="36"/>
      <c r="G10" s="16"/>
      <c r="H10" s="10"/>
      <c r="I10" s="36"/>
      <c r="J10" s="10"/>
    </row>
    <row r="11" spans="1:10" ht="30">
      <c r="A11" s="10">
        <v>4</v>
      </c>
      <c r="B11" s="10" t="s">
        <v>1191</v>
      </c>
      <c r="C11" s="10" t="s">
        <v>1189</v>
      </c>
      <c r="D11" s="10">
        <v>4</v>
      </c>
      <c r="E11" s="10"/>
      <c r="F11" s="36"/>
      <c r="G11" s="16"/>
      <c r="H11" s="10"/>
      <c r="I11" s="36"/>
      <c r="J11" s="10"/>
    </row>
    <row r="12" spans="1:10" ht="30">
      <c r="A12" s="10">
        <v>5</v>
      </c>
      <c r="B12" s="10" t="s">
        <v>1192</v>
      </c>
      <c r="C12" s="10" t="s">
        <v>1189</v>
      </c>
      <c r="D12" s="10">
        <v>4</v>
      </c>
      <c r="E12" s="10"/>
      <c r="F12" s="36"/>
      <c r="G12" s="16"/>
      <c r="H12" s="10"/>
      <c r="I12" s="36"/>
      <c r="J12" s="10"/>
    </row>
    <row r="13" spans="1:10">
      <c r="A13" s="10"/>
      <c r="B13" s="10"/>
      <c r="C13" s="10"/>
      <c r="D13" s="10"/>
      <c r="E13" s="10"/>
      <c r="F13" s="19">
        <f>SUM(F7:F12)</f>
        <v>0</v>
      </c>
      <c r="G13" s="19"/>
      <c r="H13" s="19"/>
      <c r="I13" s="19">
        <f>SUM(I7:I12)</f>
        <v>0</v>
      </c>
      <c r="J13" s="10"/>
    </row>
    <row r="16" spans="1:10">
      <c r="B16" t="s">
        <v>72</v>
      </c>
      <c r="G16" t="s">
        <v>73</v>
      </c>
    </row>
    <row r="17" spans="2:7">
      <c r="B17" t="s">
        <v>74</v>
      </c>
      <c r="G17" t="s">
        <v>75</v>
      </c>
    </row>
  </sheetData>
  <mergeCells count="2">
    <mergeCell ref="B6:J6"/>
    <mergeCell ref="B8:J8"/>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9"/>
  <sheetViews>
    <sheetView zoomScaleNormal="100" workbookViewId="0">
      <selection activeCell="J5" sqref="J5"/>
    </sheetView>
  </sheetViews>
  <sheetFormatPr defaultColWidth="10.28515625" defaultRowHeight="15"/>
  <cols>
    <col min="1" max="1" width="4.42578125" customWidth="1"/>
    <col min="2" max="2" width="70.7109375" customWidth="1"/>
  </cols>
  <sheetData>
    <row r="2" spans="1:10" s="50" customFormat="1">
      <c r="B2" s="50" t="s">
        <v>1304</v>
      </c>
    </row>
    <row r="3" spans="1:10" s="50" customFormat="1">
      <c r="B3" s="50" t="s">
        <v>0</v>
      </c>
    </row>
    <row r="4" spans="1:10">
      <c r="A4" t="s">
        <v>1193</v>
      </c>
    </row>
    <row r="5" spans="1:10" ht="75">
      <c r="A5" s="6" t="s">
        <v>2</v>
      </c>
      <c r="B5" s="6" t="s">
        <v>3</v>
      </c>
      <c r="C5" s="6" t="s">
        <v>4</v>
      </c>
      <c r="D5" s="6" t="s">
        <v>5</v>
      </c>
      <c r="E5" s="6" t="s">
        <v>6</v>
      </c>
      <c r="F5" s="6" t="s">
        <v>7</v>
      </c>
      <c r="G5" s="6" t="s">
        <v>8</v>
      </c>
      <c r="H5" s="6" t="s">
        <v>9</v>
      </c>
      <c r="I5" s="6" t="s">
        <v>10</v>
      </c>
      <c r="J5" s="6" t="s">
        <v>11</v>
      </c>
    </row>
    <row r="6" spans="1:10" ht="30">
      <c r="A6" s="10">
        <v>1</v>
      </c>
      <c r="B6" s="10" t="s">
        <v>1194</v>
      </c>
      <c r="C6" s="10" t="s">
        <v>293</v>
      </c>
      <c r="D6" s="10">
        <v>50</v>
      </c>
      <c r="E6" s="10"/>
      <c r="F6" s="10"/>
      <c r="G6" s="16"/>
      <c r="H6" s="10"/>
      <c r="I6" s="10"/>
      <c r="J6" s="10"/>
    </row>
    <row r="7" spans="1:10" ht="30">
      <c r="A7" s="10">
        <v>2</v>
      </c>
      <c r="B7" s="10" t="s">
        <v>1195</v>
      </c>
      <c r="C7" s="10" t="s">
        <v>293</v>
      </c>
      <c r="D7" s="10">
        <v>50</v>
      </c>
      <c r="E7" s="10"/>
      <c r="F7" s="36"/>
      <c r="G7" s="16"/>
      <c r="H7" s="10"/>
      <c r="I7" s="36"/>
      <c r="J7" s="10"/>
    </row>
    <row r="8" spans="1:10">
      <c r="A8" s="36">
        <v>3</v>
      </c>
      <c r="B8" s="10" t="s">
        <v>1196</v>
      </c>
      <c r="C8" s="10" t="s">
        <v>293</v>
      </c>
      <c r="D8" s="10">
        <v>50</v>
      </c>
      <c r="E8" s="10"/>
      <c r="F8" s="36"/>
      <c r="G8" s="16"/>
      <c r="H8" s="10"/>
      <c r="I8" s="36"/>
      <c r="J8" s="10"/>
    </row>
    <row r="9" spans="1:10" ht="30">
      <c r="A9" s="36">
        <v>4</v>
      </c>
      <c r="B9" s="10" t="s">
        <v>1197</v>
      </c>
      <c r="C9" s="10" t="s">
        <v>293</v>
      </c>
      <c r="D9" s="10">
        <v>50</v>
      </c>
      <c r="E9" s="10"/>
      <c r="F9" s="36"/>
      <c r="G9" s="16"/>
      <c r="H9" s="10"/>
      <c r="I9" s="36"/>
      <c r="J9" s="10"/>
    </row>
    <row r="10" spans="1:10">
      <c r="A10" s="36">
        <v>5</v>
      </c>
      <c r="B10" s="10" t="s">
        <v>1198</v>
      </c>
      <c r="C10" s="10" t="s">
        <v>293</v>
      </c>
      <c r="D10" s="10">
        <v>50</v>
      </c>
      <c r="E10" s="10"/>
      <c r="F10" s="36"/>
      <c r="G10" s="16"/>
      <c r="H10" s="10"/>
      <c r="I10" s="36"/>
      <c r="J10" s="10"/>
    </row>
    <row r="11" spans="1:10" ht="45">
      <c r="A11" s="36">
        <v>6</v>
      </c>
      <c r="B11" s="10" t="s">
        <v>1199</v>
      </c>
      <c r="C11" s="10" t="s">
        <v>293</v>
      </c>
      <c r="D11" s="10">
        <v>50</v>
      </c>
      <c r="E11" s="10"/>
      <c r="F11" s="36"/>
      <c r="G11" s="16"/>
      <c r="H11" s="10"/>
      <c r="I11" s="36"/>
      <c r="J11" s="10"/>
    </row>
    <row r="12" spans="1:10" ht="30">
      <c r="A12" s="36">
        <v>7</v>
      </c>
      <c r="B12" s="10" t="s">
        <v>1200</v>
      </c>
      <c r="C12" s="10" t="s">
        <v>293</v>
      </c>
      <c r="D12" s="10">
        <v>50</v>
      </c>
      <c r="E12" s="10"/>
      <c r="F12" s="36"/>
      <c r="G12" s="16"/>
      <c r="H12" s="10"/>
      <c r="I12" s="36"/>
      <c r="J12" s="10"/>
    </row>
    <row r="13" spans="1:10" ht="45">
      <c r="A13" s="36">
        <v>8</v>
      </c>
      <c r="B13" s="10" t="s">
        <v>1201</v>
      </c>
      <c r="C13" s="10" t="s">
        <v>293</v>
      </c>
      <c r="D13" s="10">
        <v>45</v>
      </c>
      <c r="E13" s="10"/>
      <c r="F13" s="36"/>
      <c r="G13" s="16"/>
      <c r="H13" s="10"/>
      <c r="I13" s="36"/>
      <c r="J13" s="10"/>
    </row>
    <row r="14" spans="1:10">
      <c r="A14" s="36">
        <v>9</v>
      </c>
      <c r="B14" s="10" t="s">
        <v>1202</v>
      </c>
      <c r="C14" s="10" t="s">
        <v>293</v>
      </c>
      <c r="D14" s="10">
        <v>50</v>
      </c>
      <c r="E14" s="10"/>
      <c r="F14" s="36"/>
      <c r="G14" s="16"/>
      <c r="H14" s="10"/>
      <c r="I14" s="36"/>
      <c r="J14" s="10"/>
    </row>
    <row r="15" spans="1:10">
      <c r="A15" s="10"/>
      <c r="B15" s="10" t="s">
        <v>98</v>
      </c>
      <c r="C15" s="10"/>
      <c r="D15" s="10"/>
      <c r="E15" s="10"/>
      <c r="F15" s="19">
        <f>SUM(F6:F14)</f>
        <v>0</v>
      </c>
      <c r="G15" s="19"/>
      <c r="H15" s="19"/>
      <c r="I15" s="19">
        <f>SUM(I6:I14)</f>
        <v>0</v>
      </c>
      <c r="J15" s="10"/>
    </row>
    <row r="18" spans="2:8">
      <c r="B18" t="s">
        <v>72</v>
      </c>
      <c r="H18" t="s">
        <v>73</v>
      </c>
    </row>
    <row r="19" spans="2:8">
      <c r="B19" t="s">
        <v>74</v>
      </c>
      <c r="H19"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2:J19"/>
  <sheetViews>
    <sheetView zoomScaleNormal="100" workbookViewId="0">
      <selection activeCell="J5" sqref="J5"/>
    </sheetView>
  </sheetViews>
  <sheetFormatPr defaultColWidth="10.28515625" defaultRowHeight="15"/>
  <cols>
    <col min="1" max="1" width="4.28515625" customWidth="1"/>
    <col min="2" max="2" width="65.42578125" customWidth="1"/>
    <col min="6" max="6" width="10.85546875" bestFit="1" customWidth="1"/>
    <col min="9" max="9" width="13.28515625" customWidth="1"/>
  </cols>
  <sheetData>
    <row r="2" spans="1:10" s="50" customFormat="1">
      <c r="B2" s="50" t="s">
        <v>1304</v>
      </c>
    </row>
    <row r="3" spans="1:10" s="50" customFormat="1">
      <c r="B3" s="50" t="s">
        <v>0</v>
      </c>
    </row>
    <row r="4" spans="1:10">
      <c r="A4" t="s">
        <v>1203</v>
      </c>
    </row>
    <row r="5" spans="1:10" ht="75">
      <c r="A5" s="6" t="s">
        <v>2</v>
      </c>
      <c r="B5" s="6" t="s">
        <v>3</v>
      </c>
      <c r="C5" s="6" t="s">
        <v>4</v>
      </c>
      <c r="D5" s="6" t="s">
        <v>5</v>
      </c>
      <c r="E5" s="6" t="s">
        <v>6</v>
      </c>
      <c r="F5" s="6" t="s">
        <v>7</v>
      </c>
      <c r="G5" s="6" t="s">
        <v>8</v>
      </c>
      <c r="H5" s="6" t="s">
        <v>9</v>
      </c>
      <c r="I5" s="6" t="s">
        <v>10</v>
      </c>
      <c r="J5" s="6" t="s">
        <v>11</v>
      </c>
    </row>
    <row r="6" spans="1:10">
      <c r="A6" s="10">
        <v>1</v>
      </c>
      <c r="B6" s="10" t="s">
        <v>1204</v>
      </c>
      <c r="C6" s="10" t="s">
        <v>13</v>
      </c>
      <c r="D6" s="10">
        <v>1</v>
      </c>
      <c r="E6" s="10"/>
      <c r="F6" s="10"/>
      <c r="G6" s="16"/>
      <c r="H6" s="10"/>
      <c r="I6" s="10"/>
      <c r="J6" s="10"/>
    </row>
    <row r="7" spans="1:10" ht="30">
      <c r="A7" s="10">
        <v>2</v>
      </c>
      <c r="B7" s="10" t="s">
        <v>1205</v>
      </c>
      <c r="C7" s="10" t="s">
        <v>13</v>
      </c>
      <c r="D7" s="10">
        <v>1</v>
      </c>
      <c r="E7" s="10"/>
      <c r="F7" s="36"/>
      <c r="G7" s="16"/>
      <c r="H7" s="10"/>
      <c r="I7" s="36"/>
      <c r="J7" s="10"/>
    </row>
    <row r="8" spans="1:10">
      <c r="A8" s="36">
        <v>3</v>
      </c>
      <c r="B8" s="10" t="s">
        <v>1206</v>
      </c>
      <c r="C8" s="10" t="s">
        <v>13</v>
      </c>
      <c r="D8" s="10">
        <v>1</v>
      </c>
      <c r="E8" s="10"/>
      <c r="F8" s="36"/>
      <c r="G8" s="16"/>
      <c r="H8" s="10"/>
      <c r="I8" s="36"/>
      <c r="J8" s="10"/>
    </row>
    <row r="9" spans="1:10" ht="59.65" customHeight="1">
      <c r="A9" s="36">
        <v>4</v>
      </c>
      <c r="B9" s="10" t="s">
        <v>1207</v>
      </c>
      <c r="C9" s="10" t="s">
        <v>487</v>
      </c>
      <c r="D9" s="10">
        <v>6</v>
      </c>
      <c r="E9" s="10"/>
      <c r="F9" s="36"/>
      <c r="G9" s="16"/>
      <c r="H9" s="10"/>
      <c r="I9" s="36"/>
      <c r="J9" s="10"/>
    </row>
    <row r="10" spans="1:10" ht="37.700000000000003" customHeight="1">
      <c r="A10" s="36">
        <v>5</v>
      </c>
      <c r="B10" s="10" t="s">
        <v>1208</v>
      </c>
      <c r="C10" s="10" t="s">
        <v>942</v>
      </c>
      <c r="D10" s="10">
        <v>2</v>
      </c>
      <c r="E10" s="10"/>
      <c r="F10" s="36"/>
      <c r="G10" s="16"/>
      <c r="H10" s="10"/>
      <c r="I10" s="36"/>
      <c r="J10" s="10"/>
    </row>
    <row r="11" spans="1:10">
      <c r="A11" s="36">
        <v>6</v>
      </c>
      <c r="B11" s="10" t="s">
        <v>1209</v>
      </c>
      <c r="C11" s="10" t="s">
        <v>13</v>
      </c>
      <c r="D11" s="10">
        <v>4</v>
      </c>
      <c r="E11" s="10"/>
      <c r="F11" s="36"/>
      <c r="G11" s="16"/>
      <c r="H11" s="10"/>
      <c r="I11" s="36"/>
      <c r="J11" s="10"/>
    </row>
    <row r="12" spans="1:10">
      <c r="A12" s="36">
        <v>7</v>
      </c>
      <c r="B12" s="10" t="s">
        <v>1210</v>
      </c>
      <c r="C12" s="10" t="s">
        <v>13</v>
      </c>
      <c r="D12" s="10">
        <v>4</v>
      </c>
      <c r="E12" s="10"/>
      <c r="F12" s="36"/>
      <c r="G12" s="16"/>
      <c r="H12" s="10"/>
      <c r="I12" s="36"/>
      <c r="J12" s="10"/>
    </row>
    <row r="13" spans="1:10" ht="30">
      <c r="A13" s="36">
        <v>8</v>
      </c>
      <c r="B13" s="10" t="s">
        <v>1211</v>
      </c>
      <c r="C13" s="10" t="s">
        <v>487</v>
      </c>
      <c r="D13" s="10">
        <v>6</v>
      </c>
      <c r="E13" s="10"/>
      <c r="F13" s="36"/>
      <c r="G13" s="16"/>
      <c r="H13" s="10"/>
      <c r="I13" s="36"/>
      <c r="J13" s="10"/>
    </row>
    <row r="14" spans="1:10" ht="30">
      <c r="A14" s="36">
        <v>9</v>
      </c>
      <c r="B14" s="10" t="s">
        <v>1212</v>
      </c>
      <c r="C14" s="10" t="s">
        <v>487</v>
      </c>
      <c r="D14" s="10">
        <v>8</v>
      </c>
      <c r="E14" s="10"/>
      <c r="F14" s="36"/>
      <c r="G14" s="16"/>
      <c r="H14" s="10"/>
      <c r="I14" s="36"/>
      <c r="J14" s="10"/>
    </row>
    <row r="15" spans="1:10">
      <c r="A15" s="10"/>
      <c r="B15" s="10" t="s">
        <v>71</v>
      </c>
      <c r="C15" s="10"/>
      <c r="D15" s="10"/>
      <c r="E15" s="10"/>
      <c r="F15" s="19">
        <f>SUM(F6:F14)</f>
        <v>0</v>
      </c>
      <c r="G15" s="19"/>
      <c r="H15" s="19"/>
      <c r="I15" s="19">
        <f>SUM(I6:I10)</f>
        <v>0</v>
      </c>
      <c r="J15" s="10"/>
    </row>
    <row r="18" spans="2:8">
      <c r="B18" t="s">
        <v>72</v>
      </c>
      <c r="H18" t="s">
        <v>73</v>
      </c>
    </row>
    <row r="19" spans="2:8">
      <c r="B19" t="s">
        <v>74</v>
      </c>
      <c r="H19"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zoomScale="84" zoomScaleNormal="84" workbookViewId="0">
      <selection activeCell="A10" sqref="A10:XFD11"/>
    </sheetView>
  </sheetViews>
  <sheetFormatPr defaultColWidth="10.42578125" defaultRowHeight="15"/>
  <cols>
    <col min="1" max="1" width="5" style="38" customWidth="1"/>
    <col min="2" max="2" width="88.5703125" style="38" customWidth="1"/>
    <col min="3" max="16384" width="10.42578125" style="38"/>
  </cols>
  <sheetData>
    <row r="1" spans="1:10" s="50" customFormat="1">
      <c r="B1" s="50" t="s">
        <v>1304</v>
      </c>
    </row>
    <row r="2" spans="1:10" s="50" customFormat="1">
      <c r="B2" s="50" t="s">
        <v>0</v>
      </c>
    </row>
    <row r="3" spans="1:10">
      <c r="A3" s="38" t="s">
        <v>1302</v>
      </c>
    </row>
    <row r="4" spans="1:10" ht="75">
      <c r="A4" s="6" t="s">
        <v>2</v>
      </c>
      <c r="B4" s="6" t="s">
        <v>3</v>
      </c>
      <c r="C4" s="6" t="s">
        <v>4</v>
      </c>
      <c r="D4" s="6" t="s">
        <v>5</v>
      </c>
      <c r="E4" s="6" t="s">
        <v>431</v>
      </c>
      <c r="F4" s="6" t="s">
        <v>432</v>
      </c>
      <c r="G4" s="6" t="s">
        <v>8</v>
      </c>
      <c r="H4" s="6" t="s">
        <v>433</v>
      </c>
      <c r="I4" s="6" t="s">
        <v>434</v>
      </c>
      <c r="J4" s="6" t="s">
        <v>11</v>
      </c>
    </row>
    <row r="5" spans="1:10" ht="135">
      <c r="A5" s="39">
        <v>1</v>
      </c>
      <c r="B5" s="41" t="s">
        <v>1287</v>
      </c>
      <c r="C5" s="39" t="s">
        <v>293</v>
      </c>
      <c r="D5" s="39">
        <v>4</v>
      </c>
      <c r="E5" s="39"/>
      <c r="F5" s="39"/>
      <c r="G5" s="16"/>
      <c r="H5" s="39"/>
      <c r="I5" s="39"/>
      <c r="J5" s="39"/>
    </row>
    <row r="6" spans="1:10" ht="112.5" customHeight="1">
      <c r="A6" s="39">
        <v>2</v>
      </c>
      <c r="B6" s="41" t="s">
        <v>1288</v>
      </c>
      <c r="C6" s="39" t="s">
        <v>293</v>
      </c>
      <c r="D6" s="39">
        <v>2</v>
      </c>
      <c r="E6" s="39"/>
      <c r="F6" s="39"/>
      <c r="G6" s="16"/>
      <c r="H6" s="39"/>
      <c r="I6" s="39"/>
      <c r="J6" s="39"/>
    </row>
    <row r="7" spans="1:10" ht="31.35" customHeight="1">
      <c r="A7" s="37"/>
      <c r="B7" s="37" t="s">
        <v>71</v>
      </c>
      <c r="C7" s="37"/>
      <c r="D7" s="37"/>
      <c r="E7" s="37"/>
      <c r="F7" s="13">
        <f>SUM(F5:F6)</f>
        <v>0</v>
      </c>
      <c r="G7" s="13"/>
      <c r="H7" s="13">
        <f>SUM(H5:H6)</f>
        <v>0</v>
      </c>
      <c r="I7" s="13"/>
      <c r="J7" s="37"/>
    </row>
    <row r="10" spans="1:10" s="50" customFormat="1" ht="12.75" customHeight="1">
      <c r="B10" s="50" t="s">
        <v>72</v>
      </c>
      <c r="H10" s="50" t="s">
        <v>73</v>
      </c>
    </row>
    <row r="11" spans="1:10" s="50" customFormat="1">
      <c r="B11" s="50" t="s">
        <v>74</v>
      </c>
      <c r="H11" s="52" t="s">
        <v>75</v>
      </c>
      <c r="I11" s="52"/>
    </row>
  </sheetData>
  <mergeCells count="1">
    <mergeCell ref="H11:I11"/>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1"/>
  <sheetViews>
    <sheetView zoomScaleNormal="100" workbookViewId="0">
      <selection activeCell="A10" sqref="A10:XFD11"/>
    </sheetView>
  </sheetViews>
  <sheetFormatPr defaultColWidth="10.28515625" defaultRowHeight="15"/>
  <cols>
    <col min="1" max="1" width="4.5703125" customWidth="1"/>
    <col min="2" max="2" width="81.28515625" customWidth="1"/>
  </cols>
  <sheetData>
    <row r="1" spans="1:10" s="50" customFormat="1">
      <c r="B1" s="50" t="s">
        <v>1304</v>
      </c>
    </row>
    <row r="2" spans="1:10" s="50" customFormat="1">
      <c r="B2" s="50" t="s">
        <v>0</v>
      </c>
    </row>
    <row r="3" spans="1:10">
      <c r="A3" t="s">
        <v>1213</v>
      </c>
    </row>
    <row r="4" spans="1:10" ht="75">
      <c r="A4" s="6" t="s">
        <v>2</v>
      </c>
      <c r="B4" s="6" t="s">
        <v>3</v>
      </c>
      <c r="C4" s="6" t="s">
        <v>4</v>
      </c>
      <c r="D4" s="6" t="s">
        <v>5</v>
      </c>
      <c r="E4" s="6" t="s">
        <v>6</v>
      </c>
      <c r="F4" s="6" t="s">
        <v>7</v>
      </c>
      <c r="G4" s="6" t="s">
        <v>8</v>
      </c>
      <c r="H4" s="6" t="s">
        <v>9</v>
      </c>
      <c r="I4" s="6" t="s">
        <v>10</v>
      </c>
      <c r="J4" s="6" t="s">
        <v>11</v>
      </c>
    </row>
    <row r="5" spans="1:10" ht="60">
      <c r="A5" s="10">
        <v>1</v>
      </c>
      <c r="B5" s="10" t="s">
        <v>1214</v>
      </c>
      <c r="C5" s="10" t="s">
        <v>1215</v>
      </c>
      <c r="D5" s="10">
        <v>6</v>
      </c>
      <c r="E5" s="10"/>
      <c r="F5" s="10"/>
      <c r="G5" s="16"/>
      <c r="H5" s="10"/>
      <c r="I5" s="10"/>
      <c r="J5" s="10"/>
    </row>
    <row r="6" spans="1:10" ht="90">
      <c r="A6" s="10">
        <v>2</v>
      </c>
      <c r="B6" s="10" t="s">
        <v>1216</v>
      </c>
      <c r="C6" s="10" t="s">
        <v>875</v>
      </c>
      <c r="D6" s="10">
        <v>3</v>
      </c>
      <c r="E6" s="10"/>
      <c r="F6" s="10"/>
      <c r="G6" s="16"/>
      <c r="H6" s="10"/>
      <c r="I6" s="10"/>
      <c r="J6" s="10"/>
    </row>
    <row r="7" spans="1:10">
      <c r="A7" s="10"/>
      <c r="B7" s="10" t="s">
        <v>98</v>
      </c>
      <c r="C7" s="10"/>
      <c r="D7" s="10"/>
      <c r="E7" s="10"/>
      <c r="F7" s="19">
        <f>SUM(F5:F6)</f>
        <v>0</v>
      </c>
      <c r="G7" s="19"/>
      <c r="H7" s="19"/>
      <c r="I7" s="19">
        <f>SUM(I5:I6)</f>
        <v>0</v>
      </c>
      <c r="J7" s="10"/>
    </row>
    <row r="10" spans="1:10" s="50" customFormat="1" ht="12.75" customHeight="1">
      <c r="B10" s="50" t="s">
        <v>72</v>
      </c>
      <c r="H10" s="50" t="s">
        <v>73</v>
      </c>
    </row>
    <row r="11" spans="1:10" s="50" customFormat="1">
      <c r="B11" s="50" t="s">
        <v>74</v>
      </c>
      <c r="H11" s="52" t="s">
        <v>75</v>
      </c>
      <c r="I11" s="52"/>
    </row>
  </sheetData>
  <mergeCells count="1">
    <mergeCell ref="H11:I11"/>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sqref="A1:XFD2"/>
    </sheetView>
  </sheetViews>
  <sheetFormatPr defaultColWidth="10.28515625" defaultRowHeight="15"/>
  <cols>
    <col min="1" max="1" width="5.7109375" customWidth="1"/>
    <col min="2" max="2" width="74.42578125" customWidth="1"/>
  </cols>
  <sheetData>
    <row r="1" spans="1:10" s="50" customFormat="1">
      <c r="B1" s="50" t="s">
        <v>1304</v>
      </c>
    </row>
    <row r="2" spans="1:10" s="50" customFormat="1">
      <c r="B2" s="50" t="s">
        <v>0</v>
      </c>
    </row>
    <row r="3" spans="1:10">
      <c r="A3" t="s">
        <v>1217</v>
      </c>
    </row>
    <row r="4" spans="1:10" ht="75">
      <c r="A4" s="6" t="s">
        <v>2</v>
      </c>
      <c r="B4" s="6" t="s">
        <v>3</v>
      </c>
      <c r="C4" s="6" t="s">
        <v>4</v>
      </c>
      <c r="D4" s="6" t="s">
        <v>5</v>
      </c>
      <c r="E4" s="6" t="s">
        <v>431</v>
      </c>
      <c r="F4" s="6" t="s">
        <v>432</v>
      </c>
      <c r="G4" s="6" t="s">
        <v>8</v>
      </c>
      <c r="H4" s="6" t="s">
        <v>433</v>
      </c>
      <c r="I4" s="6" t="s">
        <v>434</v>
      </c>
      <c r="J4" s="6" t="s">
        <v>11</v>
      </c>
    </row>
    <row r="5" spans="1:10" ht="60">
      <c r="A5" s="10">
        <v>1</v>
      </c>
      <c r="B5" s="10" t="s">
        <v>1218</v>
      </c>
      <c r="C5" s="10" t="s">
        <v>939</v>
      </c>
      <c r="D5" s="10">
        <v>2</v>
      </c>
      <c r="E5" s="10"/>
      <c r="F5" s="10"/>
      <c r="G5" s="16"/>
      <c r="H5" s="10"/>
      <c r="I5" s="10"/>
      <c r="J5" s="10"/>
    </row>
    <row r="6" spans="1:10" ht="30.75">
      <c r="A6" s="10">
        <v>2</v>
      </c>
      <c r="B6" s="10" t="s">
        <v>1219</v>
      </c>
      <c r="C6" s="10" t="s">
        <v>1220</v>
      </c>
      <c r="D6" s="10">
        <v>3</v>
      </c>
      <c r="E6" s="10"/>
      <c r="F6" s="10"/>
      <c r="G6" s="16"/>
      <c r="H6" s="10"/>
      <c r="I6" s="36"/>
      <c r="J6" s="10"/>
    </row>
    <row r="7" spans="1:10">
      <c r="A7" s="10"/>
      <c r="B7" s="10" t="s">
        <v>71</v>
      </c>
      <c r="C7" s="10"/>
      <c r="D7" s="10"/>
      <c r="E7" s="10"/>
      <c r="F7" s="19">
        <f>SUM(F5:F6)</f>
        <v>0</v>
      </c>
      <c r="G7" s="19"/>
      <c r="H7" s="19"/>
      <c r="I7" s="19">
        <f>SUM(I5:I6)</f>
        <v>0</v>
      </c>
      <c r="J7" s="10"/>
    </row>
    <row r="9" spans="1:10">
      <c r="B9" t="s">
        <v>972</v>
      </c>
      <c r="F9" s="52" t="s">
        <v>973</v>
      </c>
      <c r="G9" s="52"/>
      <c r="H9" s="52"/>
    </row>
    <row r="10" spans="1:10">
      <c r="B10" t="s">
        <v>72</v>
      </c>
      <c r="F10" s="52" t="s">
        <v>974</v>
      </c>
      <c r="G10" s="52"/>
      <c r="H10" s="52"/>
    </row>
  </sheetData>
  <mergeCells count="2">
    <mergeCell ref="F9:H9"/>
    <mergeCell ref="F10:H10"/>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zoomScaleNormal="100" workbookViewId="0">
      <selection sqref="A1:XFD2"/>
    </sheetView>
  </sheetViews>
  <sheetFormatPr defaultColWidth="10.28515625" defaultRowHeight="15"/>
  <cols>
    <col min="1" max="1" width="3.5703125" customWidth="1"/>
    <col min="2" max="2" width="73.5703125" customWidth="1"/>
  </cols>
  <sheetData>
    <row r="1" spans="1:10" s="50" customFormat="1">
      <c r="B1" s="50" t="s">
        <v>1304</v>
      </c>
    </row>
    <row r="2" spans="1:10" s="50" customFormat="1">
      <c r="B2" s="50" t="s">
        <v>0</v>
      </c>
    </row>
    <row r="4" spans="1:10">
      <c r="A4" t="s">
        <v>1221</v>
      </c>
    </row>
    <row r="5" spans="1:10" ht="75">
      <c r="A5" s="6" t="s">
        <v>2</v>
      </c>
      <c r="B5" s="6" t="s">
        <v>3</v>
      </c>
      <c r="C5" s="6" t="s">
        <v>4</v>
      </c>
      <c r="D5" s="6" t="s">
        <v>5</v>
      </c>
      <c r="E5" s="6" t="s">
        <v>431</v>
      </c>
      <c r="F5" s="6" t="s">
        <v>432</v>
      </c>
      <c r="G5" s="6" t="s">
        <v>8</v>
      </c>
      <c r="H5" s="6" t="s">
        <v>433</v>
      </c>
      <c r="I5" s="6" t="s">
        <v>434</v>
      </c>
      <c r="J5" s="6" t="s">
        <v>11</v>
      </c>
    </row>
    <row r="6" spans="1:10" ht="30">
      <c r="A6" s="10">
        <v>1</v>
      </c>
      <c r="B6" s="10" t="s">
        <v>1222</v>
      </c>
      <c r="C6" s="10" t="s">
        <v>1223</v>
      </c>
      <c r="D6" s="10">
        <v>90</v>
      </c>
      <c r="E6" s="10"/>
      <c r="F6" s="10"/>
      <c r="G6" s="16"/>
      <c r="H6" s="10"/>
      <c r="I6" s="10"/>
      <c r="J6" s="10"/>
    </row>
    <row r="7" spans="1:10">
      <c r="A7" s="10"/>
      <c r="B7" s="10" t="s">
        <v>98</v>
      </c>
      <c r="C7" s="10"/>
      <c r="D7" s="10"/>
      <c r="E7" s="10"/>
      <c r="F7" s="19">
        <f>F6</f>
        <v>0</v>
      </c>
      <c r="G7" s="19"/>
      <c r="H7" s="19"/>
      <c r="I7" s="19">
        <f>SUM(I6)</f>
        <v>0</v>
      </c>
      <c r="J7" s="10"/>
    </row>
    <row r="9" spans="1:10">
      <c r="B9" t="s">
        <v>72</v>
      </c>
      <c r="G9" t="s">
        <v>73</v>
      </c>
    </row>
    <row r="10" spans="1:10">
      <c r="B10" t="s">
        <v>74</v>
      </c>
      <c r="G10"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6"/>
  <sheetViews>
    <sheetView zoomScaleNormal="100" workbookViewId="0">
      <selection sqref="A1:XFD2"/>
    </sheetView>
  </sheetViews>
  <sheetFormatPr defaultColWidth="10.28515625" defaultRowHeight="15"/>
  <cols>
    <col min="1" max="1" width="4.28515625" customWidth="1"/>
    <col min="2" max="2" width="66.5703125" customWidth="1"/>
    <col min="3" max="3" width="6.7109375" customWidth="1"/>
    <col min="6" max="6" width="10.85546875" bestFit="1" customWidth="1"/>
    <col min="9" max="9" width="10.85546875" bestFit="1" customWidth="1"/>
  </cols>
  <sheetData>
    <row r="1" spans="1:10" s="50" customFormat="1">
      <c r="B1" s="50" t="s">
        <v>1304</v>
      </c>
    </row>
    <row r="2" spans="1:10" s="50" customFormat="1">
      <c r="B2" s="50" t="s">
        <v>0</v>
      </c>
    </row>
    <row r="3" spans="1:10">
      <c r="A3" t="s">
        <v>1224</v>
      </c>
    </row>
    <row r="4" spans="1:10" ht="75">
      <c r="A4" s="6" t="s">
        <v>2</v>
      </c>
      <c r="B4" s="6" t="s">
        <v>3</v>
      </c>
      <c r="C4" s="6" t="s">
        <v>4</v>
      </c>
      <c r="D4" s="6" t="s">
        <v>5</v>
      </c>
      <c r="E4" s="6" t="s">
        <v>431</v>
      </c>
      <c r="F4" s="6" t="s">
        <v>432</v>
      </c>
      <c r="G4" s="6" t="s">
        <v>8</v>
      </c>
      <c r="H4" s="6" t="s">
        <v>433</v>
      </c>
      <c r="I4" s="6" t="s">
        <v>434</v>
      </c>
      <c r="J4" s="6" t="s">
        <v>11</v>
      </c>
    </row>
    <row r="5" spans="1:10">
      <c r="A5" s="10">
        <v>1</v>
      </c>
      <c r="B5" s="24" t="s">
        <v>1225</v>
      </c>
      <c r="C5" s="10" t="s">
        <v>293</v>
      </c>
      <c r="D5" s="10">
        <v>1</v>
      </c>
      <c r="E5" s="10"/>
      <c r="F5" s="10"/>
      <c r="G5" s="16"/>
      <c r="H5" s="10"/>
      <c r="I5" s="10"/>
      <c r="J5" s="10"/>
    </row>
    <row r="6" spans="1:10">
      <c r="A6" s="10">
        <v>2</v>
      </c>
      <c r="B6" s="24" t="s">
        <v>1226</v>
      </c>
      <c r="C6" s="10" t="s">
        <v>293</v>
      </c>
      <c r="D6" s="10">
        <v>1</v>
      </c>
      <c r="E6" s="10"/>
      <c r="F6" s="36"/>
      <c r="G6" s="16"/>
      <c r="H6" s="10"/>
      <c r="I6" s="36"/>
      <c r="J6" s="10"/>
    </row>
    <row r="7" spans="1:10">
      <c r="A7" s="36">
        <v>3</v>
      </c>
      <c r="B7" s="24" t="s">
        <v>1227</v>
      </c>
      <c r="C7" s="10" t="s">
        <v>293</v>
      </c>
      <c r="D7" s="10">
        <v>1</v>
      </c>
      <c r="E7" s="10"/>
      <c r="F7" s="36"/>
      <c r="G7" s="16"/>
      <c r="H7" s="10"/>
      <c r="I7" s="36"/>
      <c r="J7" s="10"/>
    </row>
    <row r="8" spans="1:10">
      <c r="A8" s="36">
        <v>4</v>
      </c>
      <c r="B8" s="24" t="s">
        <v>1228</v>
      </c>
      <c r="C8" s="10" t="s">
        <v>293</v>
      </c>
      <c r="D8" s="10">
        <v>2</v>
      </c>
      <c r="E8" s="10"/>
      <c r="F8" s="36"/>
      <c r="G8" s="16"/>
      <c r="H8" s="10"/>
      <c r="I8" s="36"/>
      <c r="J8" s="10"/>
    </row>
    <row r="9" spans="1:10">
      <c r="A9" s="36">
        <v>5</v>
      </c>
      <c r="B9" s="24" t="s">
        <v>1229</v>
      </c>
      <c r="C9" s="10" t="s">
        <v>293</v>
      </c>
      <c r="D9" s="10">
        <v>1</v>
      </c>
      <c r="E9" s="10"/>
      <c r="F9" s="36"/>
      <c r="G9" s="16"/>
      <c r="H9" s="10"/>
      <c r="I9" s="36"/>
      <c r="J9" s="10"/>
    </row>
    <row r="10" spans="1:10">
      <c r="A10" s="36">
        <v>6</v>
      </c>
      <c r="B10" s="24" t="s">
        <v>1230</v>
      </c>
      <c r="C10" s="10" t="s">
        <v>293</v>
      </c>
      <c r="D10" s="10">
        <v>1</v>
      </c>
      <c r="E10" s="10"/>
      <c r="F10" s="36"/>
      <c r="G10" s="16"/>
      <c r="H10" s="10"/>
      <c r="I10" s="36"/>
      <c r="J10" s="10"/>
    </row>
    <row r="11" spans="1:10">
      <c r="A11" s="36">
        <v>7</v>
      </c>
      <c r="B11" s="24" t="s">
        <v>1231</v>
      </c>
      <c r="C11" s="10" t="s">
        <v>293</v>
      </c>
      <c r="D11" s="10">
        <v>2</v>
      </c>
      <c r="E11" s="10"/>
      <c r="F11" s="36"/>
      <c r="G11" s="16"/>
      <c r="H11" s="10"/>
      <c r="I11" s="36"/>
      <c r="J11" s="10"/>
    </row>
    <row r="12" spans="1:10">
      <c r="A12" s="36">
        <v>8</v>
      </c>
      <c r="B12" s="24" t="s">
        <v>1232</v>
      </c>
      <c r="C12" s="10" t="s">
        <v>293</v>
      </c>
      <c r="D12" s="10">
        <v>1</v>
      </c>
      <c r="E12" s="10"/>
      <c r="F12" s="36"/>
      <c r="G12" s="16"/>
      <c r="H12" s="10"/>
      <c r="I12" s="36"/>
      <c r="J12" s="10"/>
    </row>
    <row r="13" spans="1:10">
      <c r="A13" s="36">
        <v>9</v>
      </c>
      <c r="B13" s="24" t="s">
        <v>1233</v>
      </c>
      <c r="C13" s="10" t="s">
        <v>293</v>
      </c>
      <c r="D13" s="10">
        <v>1</v>
      </c>
      <c r="E13" s="10"/>
      <c r="F13" s="36"/>
      <c r="G13" s="16"/>
      <c r="H13" s="10"/>
      <c r="I13" s="36"/>
      <c r="J13" s="10"/>
    </row>
    <row r="14" spans="1:10">
      <c r="A14" s="36">
        <v>10</v>
      </c>
      <c r="B14" s="24" t="s">
        <v>1234</v>
      </c>
      <c r="C14" s="10" t="s">
        <v>293</v>
      </c>
      <c r="D14" s="10">
        <v>1</v>
      </c>
      <c r="E14" s="10"/>
      <c r="F14" s="36"/>
      <c r="G14" s="16"/>
      <c r="H14" s="10"/>
      <c r="I14" s="36"/>
      <c r="J14" s="10"/>
    </row>
    <row r="15" spans="1:10">
      <c r="A15" s="36">
        <v>11</v>
      </c>
      <c r="B15" s="24" t="s">
        <v>1235</v>
      </c>
      <c r="C15" s="10" t="s">
        <v>293</v>
      </c>
      <c r="D15" s="10">
        <v>1</v>
      </c>
      <c r="E15" s="10"/>
      <c r="F15" s="36"/>
      <c r="G15" s="16"/>
      <c r="H15" s="10"/>
      <c r="I15" s="36"/>
      <c r="J15" s="10"/>
    </row>
    <row r="16" spans="1:10">
      <c r="A16" s="36">
        <v>12</v>
      </c>
      <c r="B16" s="24" t="s">
        <v>1236</v>
      </c>
      <c r="C16" s="10" t="s">
        <v>293</v>
      </c>
      <c r="D16" s="10">
        <v>2</v>
      </c>
      <c r="E16" s="10"/>
      <c r="F16" s="36"/>
      <c r="G16" s="16"/>
      <c r="H16" s="10"/>
      <c r="I16" s="36"/>
      <c r="J16" s="10"/>
    </row>
    <row r="17" spans="1:10">
      <c r="A17" s="36">
        <v>13</v>
      </c>
      <c r="B17" s="24" t="s">
        <v>1237</v>
      </c>
      <c r="C17" s="10" t="s">
        <v>293</v>
      </c>
      <c r="D17" s="10">
        <v>1</v>
      </c>
      <c r="E17" s="10"/>
      <c r="F17" s="36"/>
      <c r="G17" s="16"/>
      <c r="H17" s="10"/>
      <c r="I17" s="36"/>
      <c r="J17" s="10"/>
    </row>
    <row r="18" spans="1:10">
      <c r="A18" s="36">
        <v>14</v>
      </c>
      <c r="B18" s="24" t="s">
        <v>1238</v>
      </c>
      <c r="C18" s="10" t="s">
        <v>293</v>
      </c>
      <c r="D18" s="10">
        <v>2</v>
      </c>
      <c r="E18" s="10"/>
      <c r="F18" s="36"/>
      <c r="G18" s="16"/>
      <c r="H18" s="10"/>
      <c r="I18" s="36"/>
      <c r="J18" s="10"/>
    </row>
    <row r="19" spans="1:10" ht="30">
      <c r="A19" s="36">
        <v>15</v>
      </c>
      <c r="B19" s="24" t="s">
        <v>1239</v>
      </c>
      <c r="C19" s="10" t="s">
        <v>293</v>
      </c>
      <c r="D19" s="10">
        <v>1</v>
      </c>
      <c r="E19" s="10"/>
      <c r="F19" s="36"/>
      <c r="G19" s="16"/>
      <c r="H19" s="10"/>
      <c r="I19" s="36"/>
      <c r="J19" s="10"/>
    </row>
    <row r="20" spans="1:10">
      <c r="A20" s="36">
        <v>16</v>
      </c>
      <c r="B20" s="24" t="s">
        <v>1240</v>
      </c>
      <c r="C20" s="10" t="s">
        <v>293</v>
      </c>
      <c r="D20" s="10">
        <v>2</v>
      </c>
      <c r="E20" s="10"/>
      <c r="F20" s="36"/>
      <c r="G20" s="16"/>
      <c r="H20" s="10"/>
      <c r="I20" s="36"/>
      <c r="J20" s="10"/>
    </row>
    <row r="21" spans="1:10" s="23" customFormat="1" ht="118.5" customHeight="1">
      <c r="A21" s="36">
        <v>17</v>
      </c>
      <c r="B21" s="24" t="s">
        <v>1275</v>
      </c>
      <c r="C21" s="24" t="s">
        <v>13</v>
      </c>
      <c r="D21" s="24">
        <v>1</v>
      </c>
      <c r="E21" s="24"/>
      <c r="F21" s="36"/>
      <c r="G21" s="16"/>
      <c r="H21" s="24"/>
      <c r="I21" s="36"/>
      <c r="J21" s="24"/>
    </row>
    <row r="22" spans="1:10">
      <c r="A22" s="22"/>
      <c r="B22" s="28" t="s">
        <v>71</v>
      </c>
      <c r="C22" s="22"/>
      <c r="D22" s="22"/>
      <c r="E22" s="22"/>
      <c r="F22" s="13">
        <f>SUM(F5:F21)</f>
        <v>0</v>
      </c>
      <c r="G22" s="13"/>
      <c r="H22" s="13"/>
      <c r="I22" s="13">
        <f>SUM(I5:I21)</f>
        <v>0</v>
      </c>
      <c r="J22" s="22"/>
    </row>
    <row r="23" spans="1:10" s="23" customFormat="1">
      <c r="B23" s="31"/>
    </row>
    <row r="24" spans="1:10">
      <c r="B24" t="s">
        <v>1241</v>
      </c>
    </row>
    <row r="25" spans="1:10" ht="13.9" customHeight="1">
      <c r="B25" t="s">
        <v>972</v>
      </c>
      <c r="F25" s="52" t="s">
        <v>973</v>
      </c>
      <c r="G25" s="52"/>
      <c r="H25" s="52"/>
    </row>
    <row r="26" spans="1:10">
      <c r="B26" t="s">
        <v>72</v>
      </c>
      <c r="F26" s="52" t="s">
        <v>974</v>
      </c>
      <c r="G26" s="52"/>
      <c r="H26" s="52"/>
    </row>
  </sheetData>
  <mergeCells count="2">
    <mergeCell ref="F25:H25"/>
    <mergeCell ref="F26:H26"/>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3"/>
  <sheetViews>
    <sheetView topLeftCell="A4" zoomScaleNormal="100" workbookViewId="0">
      <selection sqref="A1:XFD2"/>
    </sheetView>
  </sheetViews>
  <sheetFormatPr defaultColWidth="10.28515625" defaultRowHeight="15"/>
  <cols>
    <col min="1" max="1" width="4.28515625" customWidth="1"/>
    <col min="2" max="2" width="72" customWidth="1"/>
    <col min="9" max="9" width="12.140625" customWidth="1"/>
  </cols>
  <sheetData>
    <row r="1" spans="1:10" s="50" customFormat="1">
      <c r="B1" s="50" t="s">
        <v>1304</v>
      </c>
    </row>
    <row r="2" spans="1:10" s="50" customFormat="1">
      <c r="B2" s="50" t="s">
        <v>0</v>
      </c>
    </row>
    <row r="4" spans="1:10">
      <c r="A4" t="s">
        <v>1242</v>
      </c>
    </row>
    <row r="5" spans="1:10" ht="75">
      <c r="A5" s="6" t="s">
        <v>2</v>
      </c>
      <c r="B5" s="6" t="s">
        <v>3</v>
      </c>
      <c r="C5" s="6" t="s">
        <v>4</v>
      </c>
      <c r="D5" s="6" t="s">
        <v>5</v>
      </c>
      <c r="E5" s="6" t="s">
        <v>6</v>
      </c>
      <c r="F5" s="6" t="s">
        <v>7</v>
      </c>
      <c r="G5" s="6" t="s">
        <v>8</v>
      </c>
      <c r="H5" s="6" t="s">
        <v>9</v>
      </c>
      <c r="I5" s="6" t="s">
        <v>10</v>
      </c>
      <c r="J5" s="6" t="s">
        <v>11</v>
      </c>
    </row>
    <row r="6" spans="1:10" ht="135">
      <c r="A6" s="10">
        <v>1</v>
      </c>
      <c r="B6" s="10" t="s">
        <v>1243</v>
      </c>
      <c r="C6" s="10" t="s">
        <v>293</v>
      </c>
      <c r="D6" s="10">
        <v>50</v>
      </c>
      <c r="E6" s="10"/>
      <c r="F6" s="10"/>
      <c r="G6" s="16"/>
      <c r="H6" s="10"/>
      <c r="I6" s="10"/>
      <c r="J6" s="10"/>
    </row>
    <row r="7" spans="1:10" ht="135">
      <c r="A7" s="10">
        <v>2</v>
      </c>
      <c r="B7" s="10" t="s">
        <v>1244</v>
      </c>
      <c r="C7" s="10" t="s">
        <v>293</v>
      </c>
      <c r="D7" s="10">
        <v>50</v>
      </c>
      <c r="E7" s="10"/>
      <c r="F7" s="24"/>
      <c r="G7" s="16"/>
      <c r="H7" s="10"/>
      <c r="I7" s="24"/>
      <c r="J7" s="10"/>
    </row>
    <row r="8" spans="1:10" ht="30">
      <c r="A8" s="24">
        <v>3</v>
      </c>
      <c r="B8" s="10" t="s">
        <v>1245</v>
      </c>
      <c r="C8" s="10" t="s">
        <v>293</v>
      </c>
      <c r="D8" s="10">
        <v>50</v>
      </c>
      <c r="E8" s="10"/>
      <c r="F8" s="24"/>
      <c r="G8" s="16"/>
      <c r="H8" s="10"/>
      <c r="I8" s="24"/>
      <c r="J8" s="10"/>
    </row>
    <row r="9" spans="1:10">
      <c r="A9" s="10"/>
      <c r="B9" s="10" t="s">
        <v>71</v>
      </c>
      <c r="C9" s="10"/>
      <c r="D9" s="10"/>
      <c r="E9" s="10"/>
      <c r="F9" s="19">
        <f>SUM(F6:F8)</f>
        <v>0</v>
      </c>
      <c r="G9" s="19"/>
      <c r="H9" s="19"/>
      <c r="I9" s="19">
        <f>SUM(I6:I8)</f>
        <v>0</v>
      </c>
      <c r="J9" s="10"/>
    </row>
    <row r="12" spans="1:10">
      <c r="B12" t="s">
        <v>72</v>
      </c>
      <c r="H12" t="s">
        <v>73</v>
      </c>
    </row>
    <row r="13" spans="1:10">
      <c r="B13" t="s">
        <v>74</v>
      </c>
      <c r="I13" t="s">
        <v>75</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Roman,Normalny"&amp;12&amp;Kffffff&amp;A</oddHeader>
    <oddFooter>&amp;C&amp;"Times New Roman,Normalny"&amp;12&amp;KffffffStrona &amp;P</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10"/>
  <sheetViews>
    <sheetView tabSelected="1" zoomScaleNormal="100" workbookViewId="0">
      <selection activeCell="C14" sqref="C14"/>
    </sheetView>
  </sheetViews>
  <sheetFormatPr defaultColWidth="10.28515625" defaultRowHeight="15"/>
  <cols>
    <col min="1" max="1" width="3.85546875" customWidth="1"/>
    <col min="2" max="2" width="72.42578125" customWidth="1"/>
    <col min="10" max="10" width="14" customWidth="1"/>
  </cols>
  <sheetData>
    <row r="1" spans="1:10" s="50" customFormat="1">
      <c r="B1" s="50" t="s">
        <v>1304</v>
      </c>
    </row>
    <row r="2" spans="1:10" s="50" customFormat="1">
      <c r="B2" s="50" t="s">
        <v>0</v>
      </c>
    </row>
    <row r="3" spans="1:10">
      <c r="A3" t="s">
        <v>1246</v>
      </c>
    </row>
    <row r="4" spans="1:10" ht="75">
      <c r="A4" s="6" t="s">
        <v>2</v>
      </c>
      <c r="B4" s="6" t="s">
        <v>3</v>
      </c>
      <c r="C4" s="6" t="s">
        <v>4</v>
      </c>
      <c r="D4" s="6" t="s">
        <v>5</v>
      </c>
      <c r="E4" s="6" t="s">
        <v>431</v>
      </c>
      <c r="F4" s="6" t="s">
        <v>432</v>
      </c>
      <c r="G4" s="6" t="s">
        <v>8</v>
      </c>
      <c r="H4" s="6" t="s">
        <v>433</v>
      </c>
      <c r="I4" s="6" t="s">
        <v>434</v>
      </c>
      <c r="J4" s="6" t="s">
        <v>11</v>
      </c>
    </row>
    <row r="5" spans="1:10" ht="60">
      <c r="A5" s="10">
        <v>1</v>
      </c>
      <c r="B5" s="10" t="s">
        <v>1247</v>
      </c>
      <c r="C5" s="10" t="s">
        <v>1248</v>
      </c>
      <c r="D5" s="10">
        <v>10</v>
      </c>
      <c r="E5" s="10"/>
      <c r="F5" s="10"/>
      <c r="G5" s="16"/>
      <c r="H5" s="10"/>
      <c r="I5" s="10"/>
      <c r="J5" s="10"/>
    </row>
    <row r="6" spans="1:10">
      <c r="A6" s="10"/>
      <c r="B6" s="10" t="s">
        <v>71</v>
      </c>
      <c r="C6" s="10"/>
      <c r="D6" s="10"/>
      <c r="E6" s="10"/>
      <c r="F6" s="19">
        <f>F5</f>
        <v>0</v>
      </c>
      <c r="G6" s="19"/>
      <c r="H6" s="19"/>
      <c r="I6" s="19">
        <f>SUM(I5)</f>
        <v>0</v>
      </c>
      <c r="J6" s="10"/>
    </row>
    <row r="9" spans="1:10" ht="13.9" customHeight="1">
      <c r="B9" t="s">
        <v>972</v>
      </c>
      <c r="F9" s="52" t="s">
        <v>973</v>
      </c>
      <c r="G9" s="52"/>
      <c r="H9" s="52"/>
    </row>
    <row r="10" spans="1:10">
      <c r="B10" t="s">
        <v>72</v>
      </c>
      <c r="F10" s="52" t="s">
        <v>974</v>
      </c>
      <c r="G10" s="52"/>
      <c r="H10" s="52"/>
    </row>
  </sheetData>
  <mergeCells count="2">
    <mergeCell ref="F9:H9"/>
    <mergeCell ref="F10:H10"/>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27"/>
  <sheetViews>
    <sheetView topLeftCell="A34" zoomScaleNormal="100" workbookViewId="0">
      <selection activeCell="A126" sqref="A126:XFD131"/>
    </sheetView>
  </sheetViews>
  <sheetFormatPr defaultColWidth="8.85546875" defaultRowHeight="15"/>
  <cols>
    <col min="1" max="1" width="4.42578125" customWidth="1"/>
    <col min="2" max="2" width="87.5703125" customWidth="1"/>
    <col min="3" max="4" width="21.28515625" customWidth="1"/>
    <col min="5" max="5" width="12.85546875" customWidth="1"/>
    <col min="6" max="6" width="15" customWidth="1"/>
    <col min="8" max="8" width="11.28515625" customWidth="1"/>
  </cols>
  <sheetData>
    <row r="1" spans="1:4" ht="19.5" customHeight="1">
      <c r="A1" t="s">
        <v>578</v>
      </c>
      <c r="B1" s="37" t="s">
        <v>579</v>
      </c>
      <c r="C1" s="37" t="s">
        <v>7</v>
      </c>
      <c r="D1" s="37" t="s">
        <v>10</v>
      </c>
    </row>
    <row r="2" spans="1:4" ht="19.5" customHeight="1">
      <c r="A2" s="47">
        <v>1</v>
      </c>
      <c r="B2" s="48" t="s">
        <v>1</v>
      </c>
      <c r="C2" s="13">
        <f>Zad.1!F65</f>
        <v>0</v>
      </c>
      <c r="D2" s="13">
        <f>Zad.1!I65</f>
        <v>0</v>
      </c>
    </row>
    <row r="3" spans="1:4" ht="24.75" customHeight="1">
      <c r="A3" s="47">
        <v>2</v>
      </c>
      <c r="B3" s="48" t="s">
        <v>76</v>
      </c>
      <c r="C3" s="13">
        <f>Zad.2!F22</f>
        <v>0</v>
      </c>
      <c r="D3" s="13">
        <f>Zad.2!I22</f>
        <v>0</v>
      </c>
    </row>
    <row r="4" spans="1:4" ht="19.5" customHeight="1">
      <c r="A4" s="47">
        <v>3</v>
      </c>
      <c r="B4" s="48" t="s">
        <v>95</v>
      </c>
      <c r="C4" s="13">
        <f>Zad.3!F7</f>
        <v>0</v>
      </c>
      <c r="D4" s="13">
        <f>Zad.3!I7</f>
        <v>0</v>
      </c>
    </row>
    <row r="5" spans="1:4" ht="19.5" customHeight="1">
      <c r="A5" s="47">
        <v>4</v>
      </c>
      <c r="B5" s="48" t="s">
        <v>99</v>
      </c>
      <c r="C5" s="13">
        <f>Zad.4!F38</f>
        <v>0</v>
      </c>
      <c r="D5" s="13">
        <f>Zad.4!I38</f>
        <v>0</v>
      </c>
    </row>
    <row r="6" spans="1:4" ht="19.5" customHeight="1">
      <c r="A6" s="47">
        <v>5</v>
      </c>
      <c r="B6" s="48" t="s">
        <v>136</v>
      </c>
      <c r="C6" s="13">
        <f>Zad.5!F33</f>
        <v>0</v>
      </c>
      <c r="D6" s="13">
        <f>Zad.5!I33</f>
        <v>0</v>
      </c>
    </row>
    <row r="7" spans="1:4" ht="19.5" customHeight="1">
      <c r="A7" s="47">
        <v>6</v>
      </c>
      <c r="B7" s="48" t="s">
        <v>1249</v>
      </c>
      <c r="C7" s="13">
        <f>Zad.6!F12</f>
        <v>0</v>
      </c>
      <c r="D7" s="13">
        <f>Zad.6!I12</f>
        <v>0</v>
      </c>
    </row>
    <row r="8" spans="1:4" ht="25.5" customHeight="1">
      <c r="A8" s="47">
        <v>7</v>
      </c>
      <c r="B8" s="48" t="s">
        <v>191</v>
      </c>
      <c r="C8" s="13">
        <f>Zad.7!F22</f>
        <v>0</v>
      </c>
      <c r="D8" s="13">
        <f>Zad.7!I22</f>
        <v>0</v>
      </c>
    </row>
    <row r="9" spans="1:4" ht="19.5" customHeight="1">
      <c r="A9" s="47">
        <v>8</v>
      </c>
      <c r="B9" s="48" t="s">
        <v>209</v>
      </c>
      <c r="C9" s="13">
        <f>Zad.8!F13</f>
        <v>0</v>
      </c>
      <c r="D9" s="13">
        <f>Zad.8!I13</f>
        <v>0</v>
      </c>
    </row>
    <row r="10" spans="1:4" ht="19.5" customHeight="1">
      <c r="A10" s="47">
        <v>9</v>
      </c>
      <c r="B10" s="48" t="s">
        <v>223</v>
      </c>
      <c r="C10" s="13">
        <f>Zad.9!F13</f>
        <v>0</v>
      </c>
      <c r="D10" s="13">
        <f>Zad.9!I13</f>
        <v>0</v>
      </c>
    </row>
    <row r="11" spans="1:4" ht="19.5" customHeight="1">
      <c r="A11" s="47">
        <v>10</v>
      </c>
      <c r="B11" s="48" t="s">
        <v>238</v>
      </c>
      <c r="C11" s="13">
        <f>Zad.10!F38</f>
        <v>0</v>
      </c>
      <c r="D11" s="13">
        <f>Zad.10!I38</f>
        <v>0</v>
      </c>
    </row>
    <row r="12" spans="1:4" ht="19.5" customHeight="1">
      <c r="A12" s="47">
        <v>11</v>
      </c>
      <c r="B12" s="48" t="s">
        <v>272</v>
      </c>
      <c r="C12" s="13">
        <f>Zad.11!F44</f>
        <v>0</v>
      </c>
      <c r="D12" s="13">
        <f>Zad.11!I44</f>
        <v>0</v>
      </c>
    </row>
    <row r="13" spans="1:4" ht="19.5" customHeight="1">
      <c r="A13" s="47">
        <v>12</v>
      </c>
      <c r="B13" s="48" t="s">
        <v>313</v>
      </c>
      <c r="C13" s="13">
        <f>Zad.12!F12</f>
        <v>0</v>
      </c>
      <c r="D13" s="13">
        <f>Zad.12!I12</f>
        <v>0</v>
      </c>
    </row>
    <row r="14" spans="1:4" ht="19.5" customHeight="1">
      <c r="A14" s="47">
        <v>13</v>
      </c>
      <c r="B14" s="48" t="s">
        <v>320</v>
      </c>
      <c r="C14" s="13">
        <f>'Zad. 13'!F7</f>
        <v>0</v>
      </c>
      <c r="D14" s="13">
        <f>'Zad. 13'!I7</f>
        <v>0</v>
      </c>
    </row>
    <row r="15" spans="1:4" ht="19.5" customHeight="1">
      <c r="A15" s="47">
        <v>14</v>
      </c>
      <c r="B15" s="48" t="s">
        <v>325</v>
      </c>
      <c r="C15" s="13">
        <f>'Zad. 14'!F6</f>
        <v>0</v>
      </c>
      <c r="D15" s="13">
        <f>'Zad. 14'!I6</f>
        <v>0</v>
      </c>
    </row>
    <row r="16" spans="1:4" ht="19.5" customHeight="1">
      <c r="A16" s="47">
        <v>15</v>
      </c>
      <c r="B16" s="48" t="s">
        <v>327</v>
      </c>
      <c r="C16" s="13">
        <f>zad.15!F32</f>
        <v>0</v>
      </c>
      <c r="D16" s="13">
        <f>zad.15!I32</f>
        <v>0</v>
      </c>
    </row>
    <row r="17" spans="1:4" ht="19.5" customHeight="1">
      <c r="A17" s="47">
        <v>16</v>
      </c>
      <c r="B17" s="48" t="s">
        <v>1250</v>
      </c>
      <c r="C17" s="13">
        <f>Zad.17!F11</f>
        <v>0</v>
      </c>
      <c r="D17" s="13">
        <f>Zad.17!I11</f>
        <v>0</v>
      </c>
    </row>
    <row r="18" spans="1:4" ht="19.5" customHeight="1">
      <c r="A18" s="47">
        <v>17</v>
      </c>
      <c r="B18" s="48" t="s">
        <v>362</v>
      </c>
      <c r="C18" s="13">
        <f>Zad.18!F20</f>
        <v>0</v>
      </c>
      <c r="D18" s="13">
        <f>Zad.18!I20</f>
        <v>0</v>
      </c>
    </row>
    <row r="19" spans="1:4" ht="19.5" customHeight="1">
      <c r="A19" s="47">
        <v>18</v>
      </c>
      <c r="B19" s="48" t="s">
        <v>379</v>
      </c>
      <c r="C19" s="13">
        <f>Zad.19!F6</f>
        <v>0</v>
      </c>
      <c r="D19" s="13">
        <f>Zad.19!I6</f>
        <v>0</v>
      </c>
    </row>
    <row r="20" spans="1:4" ht="19.5" customHeight="1">
      <c r="A20" s="47">
        <v>19</v>
      </c>
      <c r="B20" s="48" t="s">
        <v>382</v>
      </c>
      <c r="C20" s="13">
        <f>Zad.20!F45</f>
        <v>0</v>
      </c>
      <c r="D20" s="13">
        <f>Zad.20!I45</f>
        <v>0</v>
      </c>
    </row>
    <row r="21" spans="1:4" ht="19.5" customHeight="1">
      <c r="A21" s="47">
        <v>20</v>
      </c>
      <c r="B21" s="48" t="s">
        <v>430</v>
      </c>
      <c r="C21" s="13">
        <f>'Zad. 22'!F14</f>
        <v>0</v>
      </c>
      <c r="D21" s="13">
        <f>'Zad. 22'!I14</f>
        <v>0</v>
      </c>
    </row>
    <row r="22" spans="1:4" ht="19.5" customHeight="1">
      <c r="A22" s="47">
        <v>21</v>
      </c>
      <c r="B22" s="48" t="s">
        <v>444</v>
      </c>
      <c r="C22" s="13">
        <f>'Zad. 23'!F7</f>
        <v>0</v>
      </c>
      <c r="D22" s="13">
        <f>'Zad. 23'!I7</f>
        <v>0</v>
      </c>
    </row>
    <row r="23" spans="1:4" ht="19.5" customHeight="1">
      <c r="A23" s="47">
        <v>22</v>
      </c>
      <c r="B23" s="48" t="s">
        <v>1251</v>
      </c>
      <c r="C23" s="13">
        <f>Zad.24!F6</f>
        <v>0</v>
      </c>
      <c r="D23" s="13">
        <f>Zad.24!I6</f>
        <v>0</v>
      </c>
    </row>
    <row r="24" spans="1:4" ht="19.5" customHeight="1">
      <c r="A24" s="47">
        <v>23</v>
      </c>
      <c r="B24" s="48" t="s">
        <v>449</v>
      </c>
      <c r="C24" s="13">
        <f>Zad.25!F6</f>
        <v>0</v>
      </c>
      <c r="D24" s="13">
        <f>Zad.25!I6</f>
        <v>0</v>
      </c>
    </row>
    <row r="25" spans="1:4" ht="19.5" customHeight="1">
      <c r="A25" s="47">
        <v>24</v>
      </c>
      <c r="B25" s="48" t="s">
        <v>1252</v>
      </c>
      <c r="C25" s="13">
        <f>Zad.26!F8</f>
        <v>0</v>
      </c>
      <c r="D25" s="13">
        <f>Zad.26!I8</f>
        <v>0</v>
      </c>
    </row>
    <row r="26" spans="1:4" ht="19.5" customHeight="1">
      <c r="A26" s="47">
        <v>25</v>
      </c>
      <c r="B26" s="48" t="s">
        <v>457</v>
      </c>
      <c r="C26" s="13">
        <f>Zad.28!F10</f>
        <v>0</v>
      </c>
      <c r="D26" s="13">
        <f>Zad.28!I10</f>
        <v>0</v>
      </c>
    </row>
    <row r="27" spans="1:4" ht="19.5" customHeight="1">
      <c r="A27" s="47">
        <v>26</v>
      </c>
      <c r="B27" s="48" t="s">
        <v>1270</v>
      </c>
      <c r="C27" s="13">
        <f>Zad.29!F17</f>
        <v>0</v>
      </c>
      <c r="D27" s="13">
        <f>Zad.29!I17</f>
        <v>0</v>
      </c>
    </row>
    <row r="28" spans="1:4" ht="19.5" customHeight="1">
      <c r="A28" s="47">
        <v>27</v>
      </c>
      <c r="B28" s="48" t="s">
        <v>476</v>
      </c>
      <c r="C28" s="13">
        <f>Zad.31!F14</f>
        <v>0</v>
      </c>
      <c r="D28" s="13">
        <f>Zad.31!I14</f>
        <v>0</v>
      </c>
    </row>
    <row r="29" spans="1:4" ht="19.5" customHeight="1">
      <c r="A29" s="47">
        <v>28</v>
      </c>
      <c r="B29" s="48" t="s">
        <v>485</v>
      </c>
      <c r="C29" s="13">
        <f>Zad.32!F40</f>
        <v>0</v>
      </c>
      <c r="D29" s="13">
        <f>Zad.32!I40</f>
        <v>0</v>
      </c>
    </row>
    <row r="30" spans="1:4" ht="19.5" customHeight="1">
      <c r="A30" s="47">
        <v>29</v>
      </c>
      <c r="B30" s="48" t="s">
        <v>527</v>
      </c>
      <c r="C30" s="13">
        <f>'Zad. 33'!F8</f>
        <v>0</v>
      </c>
      <c r="D30" s="13">
        <f>'Zad. 33'!I8</f>
        <v>0</v>
      </c>
    </row>
    <row r="31" spans="1:4" ht="19.5" customHeight="1">
      <c r="A31" s="47">
        <v>30</v>
      </c>
      <c r="B31" s="48" t="s">
        <v>532</v>
      </c>
      <c r="C31" s="13">
        <f>Zad.34!F7</f>
        <v>0</v>
      </c>
      <c r="D31" s="13">
        <f>Zad.34!I7</f>
        <v>0</v>
      </c>
    </row>
    <row r="32" spans="1:4" ht="19.5" customHeight="1">
      <c r="A32" s="47">
        <v>31</v>
      </c>
      <c r="B32" s="48" t="s">
        <v>1253</v>
      </c>
      <c r="C32" s="13">
        <f>Zad.35!F7</f>
        <v>0</v>
      </c>
      <c r="D32" s="13">
        <f>Zad.35!I7</f>
        <v>0</v>
      </c>
    </row>
    <row r="33" spans="1:4" ht="19.5" customHeight="1">
      <c r="A33" s="47">
        <v>32</v>
      </c>
      <c r="B33" s="48" t="s">
        <v>537</v>
      </c>
      <c r="C33" s="13">
        <f>Zad.37!F7</f>
        <v>0</v>
      </c>
      <c r="D33" s="13">
        <f>Zad.37!I7</f>
        <v>0</v>
      </c>
    </row>
    <row r="34" spans="1:4" ht="19.5" customHeight="1">
      <c r="A34" s="47">
        <v>33</v>
      </c>
      <c r="B34" s="48" t="s">
        <v>539</v>
      </c>
      <c r="C34" s="13">
        <f>Zad.38!F19</f>
        <v>0</v>
      </c>
      <c r="D34" s="13">
        <f>Zad.38!I19</f>
        <v>0</v>
      </c>
    </row>
    <row r="35" spans="1:4" ht="19.5" customHeight="1">
      <c r="A35" s="47">
        <v>34</v>
      </c>
      <c r="B35" s="48" t="s">
        <v>553</v>
      </c>
      <c r="C35" s="13">
        <f>Zad.39!F20</f>
        <v>0</v>
      </c>
      <c r="D35" s="13">
        <f>Zad.39!I20</f>
        <v>0</v>
      </c>
    </row>
    <row r="36" spans="1:4" ht="19.5" customHeight="1">
      <c r="A36" s="47">
        <v>35</v>
      </c>
      <c r="B36" s="48" t="s">
        <v>1254</v>
      </c>
      <c r="C36" s="13">
        <f>Zad.41!F9</f>
        <v>0</v>
      </c>
      <c r="D36" s="13">
        <f>Zad.41!I9</f>
        <v>0</v>
      </c>
    </row>
    <row r="37" spans="1:4" ht="19.5" customHeight="1">
      <c r="A37" s="47">
        <v>36</v>
      </c>
      <c r="B37" s="48" t="s">
        <v>574</v>
      </c>
      <c r="C37" s="13">
        <f>Zad.42!F6</f>
        <v>0</v>
      </c>
      <c r="D37" s="13">
        <f>Zad.42!I6</f>
        <v>0</v>
      </c>
    </row>
    <row r="38" spans="1:4" ht="19.5" customHeight="1">
      <c r="A38" s="47">
        <v>37</v>
      </c>
      <c r="B38" s="48" t="s">
        <v>577</v>
      </c>
      <c r="C38" s="13">
        <f>Zad.43!F13</f>
        <v>0</v>
      </c>
      <c r="D38" s="13">
        <f>Zad.43!I13</f>
        <v>0</v>
      </c>
    </row>
    <row r="39" spans="1:4" ht="19.5" customHeight="1">
      <c r="A39" s="47">
        <v>38</v>
      </c>
      <c r="B39" s="48" t="s">
        <v>593</v>
      </c>
      <c r="C39" s="13">
        <f>Zad.44!F7</f>
        <v>0</v>
      </c>
      <c r="D39" s="13">
        <f>Zad.44!I7</f>
        <v>0</v>
      </c>
    </row>
    <row r="40" spans="1:4" ht="19.5" customHeight="1">
      <c r="A40" s="47">
        <v>39</v>
      </c>
      <c r="B40" s="48" t="s">
        <v>596</v>
      </c>
      <c r="C40" s="13">
        <f>Zad.45!F13</f>
        <v>0</v>
      </c>
      <c r="D40" s="13">
        <f>Zad.45!I13</f>
        <v>0</v>
      </c>
    </row>
    <row r="41" spans="1:4" ht="19.5" customHeight="1">
      <c r="A41" s="47">
        <v>40</v>
      </c>
      <c r="B41" s="48" t="s">
        <v>1255</v>
      </c>
      <c r="C41" s="13">
        <f>Zad.46!F6</f>
        <v>0</v>
      </c>
      <c r="D41" s="13">
        <f>Zad.46!I6</f>
        <v>0</v>
      </c>
    </row>
    <row r="42" spans="1:4" ht="19.5" customHeight="1">
      <c r="A42" s="47">
        <v>41</v>
      </c>
      <c r="B42" s="45" t="s">
        <v>607</v>
      </c>
      <c r="C42" s="13">
        <f>Zad.49!F11</f>
        <v>0</v>
      </c>
      <c r="D42" s="13">
        <f>Zad.49!I11</f>
        <v>0</v>
      </c>
    </row>
    <row r="43" spans="1:4" ht="19.5" customHeight="1">
      <c r="A43" s="47">
        <v>42</v>
      </c>
      <c r="B43" s="48" t="s">
        <v>1256</v>
      </c>
      <c r="C43" s="13">
        <f>Zad.51!F7</f>
        <v>0</v>
      </c>
      <c r="D43" s="13">
        <f>Zad.51!I7</f>
        <v>0</v>
      </c>
    </row>
    <row r="44" spans="1:4" ht="19.5" customHeight="1">
      <c r="A44" s="47">
        <v>43</v>
      </c>
      <c r="B44" s="9" t="s">
        <v>619</v>
      </c>
      <c r="C44" s="13">
        <f>Zad.52!F52</f>
        <v>0</v>
      </c>
      <c r="D44" s="13">
        <f>Zad.52!I52</f>
        <v>0</v>
      </c>
    </row>
    <row r="45" spans="1:4" ht="19.5" customHeight="1">
      <c r="A45" s="47">
        <v>44</v>
      </c>
      <c r="B45" s="48" t="s">
        <v>669</v>
      </c>
      <c r="C45" s="13">
        <f>Zad.53!F6</f>
        <v>0</v>
      </c>
      <c r="D45" s="13">
        <f>Zad.53!I6</f>
        <v>0</v>
      </c>
    </row>
    <row r="46" spans="1:4" ht="19.5" customHeight="1">
      <c r="A46" s="47">
        <v>45</v>
      </c>
      <c r="B46" s="48" t="s">
        <v>671</v>
      </c>
      <c r="C46" s="13">
        <f>Zad.54!F8</f>
        <v>0</v>
      </c>
      <c r="D46" s="13">
        <f>Zad.54!I8</f>
        <v>0</v>
      </c>
    </row>
    <row r="47" spans="1:4" ht="19.5" customHeight="1">
      <c r="A47" s="47">
        <v>46</v>
      </c>
      <c r="B47" s="48" t="s">
        <v>1257</v>
      </c>
      <c r="C47" s="13">
        <f>Zad.55!F6</f>
        <v>0</v>
      </c>
      <c r="D47" s="13">
        <f>Zad.55!I6</f>
        <v>0</v>
      </c>
    </row>
    <row r="48" spans="1:4" ht="19.5" customHeight="1">
      <c r="A48" s="47">
        <v>47</v>
      </c>
      <c r="B48" s="48" t="s">
        <v>1258</v>
      </c>
      <c r="C48" s="13">
        <f>Zad.58!F6</f>
        <v>0</v>
      </c>
      <c r="D48" s="13">
        <f>Zad.58!I6</f>
        <v>0</v>
      </c>
    </row>
    <row r="49" spans="1:4" ht="19.5" customHeight="1">
      <c r="A49" s="47">
        <v>48</v>
      </c>
      <c r="B49" s="48" t="s">
        <v>678</v>
      </c>
      <c r="C49" s="13">
        <f>Zad.59!F7</f>
        <v>0</v>
      </c>
      <c r="D49" s="13">
        <f>Zad.59!I7</f>
        <v>0</v>
      </c>
    </row>
    <row r="50" spans="1:4" ht="19.5" customHeight="1">
      <c r="A50" s="47">
        <v>49</v>
      </c>
      <c r="B50" s="48" t="s">
        <v>1259</v>
      </c>
      <c r="C50" s="13">
        <f>Zad.60!F7</f>
        <v>0</v>
      </c>
      <c r="D50" s="13">
        <f>Zad.60!I7</f>
        <v>0</v>
      </c>
    </row>
    <row r="51" spans="1:4" ht="19.5" customHeight="1">
      <c r="A51" s="47">
        <v>50</v>
      </c>
      <c r="B51" s="48" t="s">
        <v>1260</v>
      </c>
      <c r="C51" s="13">
        <f>'Zad. 61'!F7</f>
        <v>0</v>
      </c>
      <c r="D51" s="13">
        <f>'Zad. 61'!I7</f>
        <v>0</v>
      </c>
    </row>
    <row r="52" spans="1:4" ht="19.5" customHeight="1">
      <c r="A52" s="47">
        <v>51</v>
      </c>
      <c r="B52" s="48" t="s">
        <v>1261</v>
      </c>
      <c r="C52" s="13">
        <f>Zad.62!F32</f>
        <v>0</v>
      </c>
      <c r="D52" s="13">
        <f>Zad.62!I32</f>
        <v>0</v>
      </c>
    </row>
    <row r="53" spans="1:4" ht="19.5" customHeight="1">
      <c r="A53" s="47">
        <v>52</v>
      </c>
      <c r="B53" s="48" t="s">
        <v>716</v>
      </c>
      <c r="C53" s="13">
        <f>Zad.63!F9</f>
        <v>0</v>
      </c>
      <c r="D53" s="13">
        <f>Zad.63!I9</f>
        <v>0</v>
      </c>
    </row>
    <row r="54" spans="1:4" ht="19.5" customHeight="1">
      <c r="A54" s="47">
        <v>53</v>
      </c>
      <c r="B54" s="48" t="s">
        <v>721</v>
      </c>
      <c r="C54" s="13">
        <f>Zad.64!F7</f>
        <v>0</v>
      </c>
      <c r="D54" s="13">
        <f>Zad.64!I7</f>
        <v>0</v>
      </c>
    </row>
    <row r="55" spans="1:4" ht="19.5" customHeight="1">
      <c r="A55" s="47">
        <v>54</v>
      </c>
      <c r="B55" s="48" t="s">
        <v>724</v>
      </c>
      <c r="C55" s="13">
        <f>Zad.65!F9</f>
        <v>0</v>
      </c>
      <c r="D55" s="13">
        <f>Zad.65!I9</f>
        <v>0</v>
      </c>
    </row>
    <row r="56" spans="1:4" ht="19.5" customHeight="1">
      <c r="A56" s="47">
        <v>55</v>
      </c>
      <c r="B56" s="48" t="s">
        <v>731</v>
      </c>
      <c r="C56" s="13">
        <f>Zad.66!F10</f>
        <v>0</v>
      </c>
      <c r="D56" s="13">
        <f>Zad.66!I10</f>
        <v>0</v>
      </c>
    </row>
    <row r="57" spans="1:4" ht="19.5" customHeight="1">
      <c r="A57" s="47">
        <v>56</v>
      </c>
      <c r="B57" s="48" t="s">
        <v>738</v>
      </c>
      <c r="C57" s="13">
        <f>Zad.67!F15</f>
        <v>0</v>
      </c>
      <c r="D57" s="13">
        <f>Zad.67!I15</f>
        <v>0</v>
      </c>
    </row>
    <row r="58" spans="1:4" ht="19.5" customHeight="1">
      <c r="A58" s="47">
        <v>57</v>
      </c>
      <c r="B58" s="48" t="s">
        <v>1262</v>
      </c>
      <c r="C58" s="13">
        <f>Zad.68!F27</f>
        <v>0</v>
      </c>
      <c r="D58" s="13">
        <f>Zad.68!I27</f>
        <v>0</v>
      </c>
    </row>
    <row r="59" spans="1:4" ht="19.5" customHeight="1">
      <c r="A59" s="47">
        <v>58</v>
      </c>
      <c r="B59" s="48" t="s">
        <v>773</v>
      </c>
      <c r="C59" s="13">
        <f>Zad.69!F6</f>
        <v>0</v>
      </c>
      <c r="D59" s="13">
        <f>Zad.69!I6</f>
        <v>0</v>
      </c>
    </row>
    <row r="60" spans="1:4" ht="19.5" customHeight="1">
      <c r="A60" s="47">
        <v>59</v>
      </c>
      <c r="B60" s="48" t="s">
        <v>1263</v>
      </c>
      <c r="C60" s="13">
        <f>Zad.70!F21</f>
        <v>0</v>
      </c>
      <c r="D60" s="13">
        <f>Zad.70!I21</f>
        <v>0</v>
      </c>
    </row>
    <row r="61" spans="1:4" ht="19.5" customHeight="1">
      <c r="A61" s="47">
        <v>60</v>
      </c>
      <c r="B61" s="48" t="s">
        <v>792</v>
      </c>
      <c r="C61" s="13">
        <f>Zad.71!F23</f>
        <v>0</v>
      </c>
      <c r="D61" s="13">
        <f>Zad.71!I23</f>
        <v>0</v>
      </c>
    </row>
    <row r="62" spans="1:4" ht="19.5" customHeight="1">
      <c r="A62" s="47">
        <v>61</v>
      </c>
      <c r="B62" s="48" t="s">
        <v>810</v>
      </c>
      <c r="C62" s="13">
        <f>Zad.72!F21</f>
        <v>0</v>
      </c>
      <c r="D62" s="13">
        <f>Zad.72!I21</f>
        <v>0</v>
      </c>
    </row>
    <row r="63" spans="1:4" ht="19.5" customHeight="1">
      <c r="A63" s="47">
        <v>62</v>
      </c>
      <c r="B63" s="48" t="s">
        <v>845</v>
      </c>
      <c r="C63" s="13">
        <f>Zad.73!F7</f>
        <v>0</v>
      </c>
      <c r="D63" s="13">
        <f>Zad.73!I7</f>
        <v>0</v>
      </c>
    </row>
    <row r="64" spans="1:4" ht="19.5" customHeight="1">
      <c r="A64" s="47">
        <v>63</v>
      </c>
      <c r="B64" s="48" t="s">
        <v>846</v>
      </c>
      <c r="C64" s="13">
        <f>Zad.74!F8</f>
        <v>0</v>
      </c>
      <c r="D64" s="13">
        <f>Zad.74!I8</f>
        <v>0</v>
      </c>
    </row>
    <row r="65" spans="1:4" ht="19.5" customHeight="1">
      <c r="A65" s="47">
        <v>64</v>
      </c>
      <c r="B65" s="48" t="s">
        <v>851</v>
      </c>
      <c r="C65" s="13">
        <f>Zad.76!F7</f>
        <v>0</v>
      </c>
      <c r="D65" s="13">
        <f>Zad.76!I7</f>
        <v>0</v>
      </c>
    </row>
    <row r="66" spans="1:4" ht="19.5" customHeight="1">
      <c r="A66" s="47">
        <v>65</v>
      </c>
      <c r="B66" s="48" t="s">
        <v>854</v>
      </c>
      <c r="C66" s="13">
        <f>Zad.77!F6</f>
        <v>0</v>
      </c>
      <c r="D66" s="13">
        <f>Zad.77!I6</f>
        <v>0</v>
      </c>
    </row>
    <row r="67" spans="1:4" ht="19.5" customHeight="1">
      <c r="A67" s="47">
        <v>66</v>
      </c>
      <c r="B67" s="48" t="s">
        <v>858</v>
      </c>
      <c r="C67" s="13">
        <f>Zad.78!F6</f>
        <v>0</v>
      </c>
      <c r="D67" s="13">
        <f>Zad.78!I6</f>
        <v>0</v>
      </c>
    </row>
    <row r="68" spans="1:4" ht="19.5" customHeight="1">
      <c r="A68" s="47">
        <v>67</v>
      </c>
      <c r="B68" s="48" t="s">
        <v>1264</v>
      </c>
      <c r="C68" s="13">
        <f>Zad.79!F37</f>
        <v>0</v>
      </c>
      <c r="D68" s="13">
        <f>Zad.79!I37</f>
        <v>0</v>
      </c>
    </row>
    <row r="69" spans="1:4" ht="19.5" customHeight="1">
      <c r="A69" s="47">
        <v>68</v>
      </c>
      <c r="B69" s="48" t="s">
        <v>900</v>
      </c>
      <c r="C69" s="13">
        <f>Zad.80!F8</f>
        <v>0</v>
      </c>
      <c r="D69" s="13">
        <f>Zad.80!I8</f>
        <v>0</v>
      </c>
    </row>
    <row r="70" spans="1:4" ht="19.5" customHeight="1">
      <c r="A70" s="47">
        <v>69</v>
      </c>
      <c r="B70" s="48" t="s">
        <v>906</v>
      </c>
      <c r="C70" s="13">
        <f>Zad.83!F14</f>
        <v>0</v>
      </c>
      <c r="D70" s="13">
        <f>Zad.83!I14</f>
        <v>0</v>
      </c>
    </row>
    <row r="71" spans="1:4" ht="19.5" customHeight="1">
      <c r="A71" s="47">
        <v>70</v>
      </c>
      <c r="B71" s="48" t="s">
        <v>909</v>
      </c>
      <c r="C71" s="13">
        <f>Zad.84!F31</f>
        <v>0</v>
      </c>
      <c r="D71" s="13">
        <f>Zad.84!I31</f>
        <v>0</v>
      </c>
    </row>
    <row r="72" spans="1:4" ht="19.5" customHeight="1">
      <c r="A72" s="47">
        <v>71</v>
      </c>
      <c r="B72" s="48" t="s">
        <v>945</v>
      </c>
      <c r="C72" s="13">
        <f>Zad.85!F6</f>
        <v>0</v>
      </c>
      <c r="D72" s="13">
        <f>Zad.85!I6</f>
        <v>0</v>
      </c>
    </row>
    <row r="73" spans="1:4" ht="19.5" customHeight="1">
      <c r="A73" s="47">
        <v>72</v>
      </c>
      <c r="B73" s="48" t="s">
        <v>947</v>
      </c>
      <c r="C73" s="13">
        <f>Zad.86!F8</f>
        <v>0</v>
      </c>
      <c r="D73" s="13">
        <f>Zad.86!I8</f>
        <v>0</v>
      </c>
    </row>
    <row r="74" spans="1:4" ht="19.5" customHeight="1">
      <c r="A74" s="47">
        <v>73</v>
      </c>
      <c r="B74" s="48" t="s">
        <v>948</v>
      </c>
      <c r="C74" s="13">
        <f>Zad.87!F7</f>
        <v>0</v>
      </c>
      <c r="D74" s="13">
        <f>Zad.87!I7</f>
        <v>0</v>
      </c>
    </row>
    <row r="75" spans="1:4" ht="19.5" customHeight="1">
      <c r="A75" s="47">
        <v>74</v>
      </c>
      <c r="B75" s="48" t="s">
        <v>951</v>
      </c>
      <c r="C75" s="13">
        <f>Zad.88!F7</f>
        <v>0</v>
      </c>
      <c r="D75" s="13">
        <f>Zad.88!I7</f>
        <v>0</v>
      </c>
    </row>
    <row r="76" spans="1:4" ht="19.5" customHeight="1">
      <c r="A76" s="47">
        <v>75</v>
      </c>
      <c r="B76" s="48" t="s">
        <v>954</v>
      </c>
      <c r="C76" s="13">
        <f>Zad.89!F12</f>
        <v>0</v>
      </c>
      <c r="D76" s="13">
        <f>Zad.89!I12</f>
        <v>0</v>
      </c>
    </row>
    <row r="77" spans="1:4" ht="19.5" customHeight="1">
      <c r="A77" s="47">
        <v>76</v>
      </c>
      <c r="B77" s="48" t="s">
        <v>961</v>
      </c>
      <c r="C77" s="13">
        <f>Zad.91!F6</f>
        <v>0</v>
      </c>
      <c r="D77" s="13">
        <f>Zad.91!I6</f>
        <v>0</v>
      </c>
    </row>
    <row r="78" spans="1:4" ht="19.5" customHeight="1">
      <c r="A78" s="47">
        <v>77</v>
      </c>
      <c r="B78" s="48" t="s">
        <v>966</v>
      </c>
      <c r="C78" s="13">
        <f>Zad.92!F8</f>
        <v>0</v>
      </c>
      <c r="D78" s="13">
        <f>Zad.92!I8</f>
        <v>0</v>
      </c>
    </row>
    <row r="79" spans="1:4" ht="19.5" customHeight="1">
      <c r="A79" s="47">
        <v>78</v>
      </c>
      <c r="B79" s="48" t="s">
        <v>969</v>
      </c>
      <c r="C79" s="13">
        <f>Zad.93!F7</f>
        <v>0</v>
      </c>
      <c r="D79" s="13">
        <f>Zad.93!I7</f>
        <v>0</v>
      </c>
    </row>
    <row r="80" spans="1:4" ht="19.5" customHeight="1">
      <c r="A80" s="47">
        <v>79</v>
      </c>
      <c r="B80" s="48" t="s">
        <v>975</v>
      </c>
      <c r="C80" s="13">
        <f>Zad.94!F29</f>
        <v>0</v>
      </c>
      <c r="D80" s="13">
        <f>Zad.94!I29</f>
        <v>0</v>
      </c>
    </row>
    <row r="81" spans="1:4" ht="19.5" customHeight="1">
      <c r="A81" s="47">
        <v>80</v>
      </c>
      <c r="B81" s="48" t="s">
        <v>1265</v>
      </c>
      <c r="C81" s="13">
        <f>Zad.95!F9</f>
        <v>0</v>
      </c>
      <c r="D81" s="13">
        <f>Zad.95!I9</f>
        <v>0</v>
      </c>
    </row>
    <row r="82" spans="1:4" ht="19.5" customHeight="1">
      <c r="A82" s="47">
        <v>81</v>
      </c>
      <c r="B82" s="48" t="s">
        <v>1266</v>
      </c>
      <c r="C82" s="13">
        <f>Zad.96!F7</f>
        <v>0</v>
      </c>
      <c r="D82" s="13">
        <f>Zad.96!I7</f>
        <v>0</v>
      </c>
    </row>
    <row r="83" spans="1:4" ht="19.5" customHeight="1">
      <c r="A83" s="47">
        <v>82</v>
      </c>
      <c r="B83" s="48" t="s">
        <v>1271</v>
      </c>
      <c r="C83" s="13">
        <f>Zad.97!F18</f>
        <v>0</v>
      </c>
      <c r="D83" s="13">
        <f>Zad.97!I18</f>
        <v>0</v>
      </c>
    </row>
    <row r="84" spans="1:4" ht="19.5" customHeight="1">
      <c r="A84" s="47">
        <v>83</v>
      </c>
      <c r="B84" s="48" t="s">
        <v>1023</v>
      </c>
      <c r="C84" s="13">
        <f>Zad.98!F7</f>
        <v>0</v>
      </c>
      <c r="D84" s="13">
        <f>Zad.98!I7</f>
        <v>0</v>
      </c>
    </row>
    <row r="85" spans="1:4" ht="19.5" customHeight="1">
      <c r="A85" s="47">
        <v>84</v>
      </c>
      <c r="B85" s="48" t="s">
        <v>1267</v>
      </c>
      <c r="C85" s="13">
        <f>Zad.99!F16</f>
        <v>0</v>
      </c>
      <c r="D85" s="13">
        <f>Zad.99!I16</f>
        <v>0</v>
      </c>
    </row>
    <row r="86" spans="1:4" ht="19.5" customHeight="1">
      <c r="A86" s="47">
        <v>85</v>
      </c>
      <c r="B86" s="48" t="s">
        <v>1037</v>
      </c>
      <c r="C86" s="13">
        <f>Zad.100!F22</f>
        <v>0</v>
      </c>
      <c r="D86" s="13">
        <f>Zad.100!I22</f>
        <v>0</v>
      </c>
    </row>
    <row r="87" spans="1:4" ht="19.5" customHeight="1">
      <c r="A87" s="47">
        <v>86</v>
      </c>
      <c r="B87" s="48" t="s">
        <v>1268</v>
      </c>
      <c r="C87" s="13">
        <f>Zad.101!F9</f>
        <v>0</v>
      </c>
      <c r="D87" s="13">
        <f>Zad.101!I9</f>
        <v>0</v>
      </c>
    </row>
    <row r="88" spans="1:4" ht="19.5" customHeight="1">
      <c r="A88" s="47">
        <v>87</v>
      </c>
      <c r="B88" s="48" t="s">
        <v>1072</v>
      </c>
      <c r="C88" s="13">
        <f>Zad.104!F7</f>
        <v>0</v>
      </c>
      <c r="D88" s="13">
        <f>Zad.104!I7</f>
        <v>0</v>
      </c>
    </row>
    <row r="89" spans="1:4" ht="19.5" customHeight="1">
      <c r="A89" s="47">
        <v>88</v>
      </c>
      <c r="B89" s="48" t="s">
        <v>1074</v>
      </c>
      <c r="C89" s="13">
        <f>'Zad. 105'!F7</f>
        <v>0</v>
      </c>
      <c r="D89" s="13">
        <f>'Zad. 105'!I7</f>
        <v>0</v>
      </c>
    </row>
    <row r="90" spans="1:4" ht="19.5" customHeight="1">
      <c r="A90" s="47">
        <v>89</v>
      </c>
      <c r="B90" s="48" t="s">
        <v>1077</v>
      </c>
      <c r="C90" s="13">
        <f>Zad.106!F9</f>
        <v>0</v>
      </c>
      <c r="D90" s="13">
        <f>Zad.106!I9</f>
        <v>0</v>
      </c>
    </row>
    <row r="91" spans="1:4" ht="17.850000000000001" customHeight="1">
      <c r="A91" s="47">
        <v>90</v>
      </c>
      <c r="B91" s="48" t="s">
        <v>1082</v>
      </c>
      <c r="C91" s="13">
        <f>Zad.107!F7</f>
        <v>0</v>
      </c>
      <c r="D91" s="13">
        <f>Zad.107!I7</f>
        <v>0</v>
      </c>
    </row>
    <row r="92" spans="1:4" ht="19.5" customHeight="1">
      <c r="A92" s="47">
        <v>91</v>
      </c>
      <c r="B92" s="48" t="s">
        <v>1083</v>
      </c>
      <c r="C92" s="13">
        <f>Zad.108!F10</f>
        <v>0</v>
      </c>
      <c r="D92" s="13">
        <f>Zad.108!I10</f>
        <v>0</v>
      </c>
    </row>
    <row r="93" spans="1:4" ht="19.5" customHeight="1">
      <c r="A93" s="47">
        <v>92</v>
      </c>
      <c r="B93" s="48" t="s">
        <v>1090</v>
      </c>
      <c r="C93" s="13">
        <f>Zad.109!F13</f>
        <v>0</v>
      </c>
      <c r="D93" s="13">
        <f>Zad.109!I13</f>
        <v>0</v>
      </c>
    </row>
    <row r="94" spans="1:4" ht="19.5" customHeight="1">
      <c r="A94" s="47">
        <v>93</v>
      </c>
      <c r="B94" s="48" t="s">
        <v>1100</v>
      </c>
      <c r="C94" s="13">
        <f>Zad.110!F6</f>
        <v>0</v>
      </c>
      <c r="D94" s="13">
        <f>Zad.110!I6</f>
        <v>0</v>
      </c>
    </row>
    <row r="95" spans="1:4" ht="19.5" customHeight="1">
      <c r="A95" s="47">
        <v>94</v>
      </c>
      <c r="B95" s="48" t="s">
        <v>1102</v>
      </c>
      <c r="C95" s="13">
        <f>'Zad. 111'!F12</f>
        <v>0</v>
      </c>
      <c r="D95" s="13">
        <f>'Zad. 111'!I12</f>
        <v>0</v>
      </c>
    </row>
    <row r="96" spans="1:4" ht="19.5" customHeight="1">
      <c r="A96" s="47">
        <v>95</v>
      </c>
      <c r="B96" s="48" t="s">
        <v>1104</v>
      </c>
      <c r="C96" s="13">
        <f>Zad.112!F8</f>
        <v>0</v>
      </c>
      <c r="D96" s="13">
        <f>Zad.112!I8</f>
        <v>0</v>
      </c>
    </row>
    <row r="97" spans="1:4" ht="29.25" customHeight="1">
      <c r="A97" s="47">
        <v>96</v>
      </c>
      <c r="B97" s="48" t="s">
        <v>1106</v>
      </c>
      <c r="C97" s="13">
        <f>Zad.113!F7</f>
        <v>0</v>
      </c>
      <c r="D97" s="13">
        <f>Zad.113!I7</f>
        <v>0</v>
      </c>
    </row>
    <row r="98" spans="1:4" ht="35.85" customHeight="1">
      <c r="A98" s="47">
        <v>97</v>
      </c>
      <c r="B98" s="48" t="s">
        <v>1109</v>
      </c>
      <c r="C98" s="13">
        <f>Zad.114!F7</f>
        <v>0</v>
      </c>
      <c r="D98" s="13">
        <f>Zad.114!I7</f>
        <v>0</v>
      </c>
    </row>
    <row r="99" spans="1:4" ht="19.5" customHeight="1">
      <c r="A99" s="47">
        <v>98</v>
      </c>
      <c r="B99" s="45" t="s">
        <v>1113</v>
      </c>
      <c r="C99" s="13">
        <f>Zad.117!F6</f>
        <v>0</v>
      </c>
      <c r="D99" s="13">
        <f>Zad.117!I6</f>
        <v>0</v>
      </c>
    </row>
    <row r="100" spans="1:4" ht="19.5" customHeight="1">
      <c r="A100" s="47">
        <v>99</v>
      </c>
      <c r="B100" s="48" t="s">
        <v>1115</v>
      </c>
      <c r="C100" s="13">
        <f>'Zad. 118'!F6</f>
        <v>0</v>
      </c>
      <c r="D100" s="13">
        <f>'Zad. 118'!I6</f>
        <v>0</v>
      </c>
    </row>
    <row r="101" spans="1:4" ht="19.5" customHeight="1">
      <c r="A101" s="47">
        <v>100</v>
      </c>
      <c r="B101" s="48" t="s">
        <v>1117</v>
      </c>
      <c r="C101" s="13">
        <f>'Zad. 119'!F9</f>
        <v>0</v>
      </c>
      <c r="D101" s="13">
        <f>'Zad. 119'!I9</f>
        <v>0</v>
      </c>
    </row>
    <row r="102" spans="1:4" ht="19.5" customHeight="1">
      <c r="A102" s="47">
        <v>101</v>
      </c>
      <c r="B102" s="48" t="s">
        <v>1122</v>
      </c>
      <c r="C102" s="13">
        <f>'Zad. 122'!F9</f>
        <v>0</v>
      </c>
      <c r="D102" s="13">
        <f>'Zad. 122'!I9</f>
        <v>0</v>
      </c>
    </row>
    <row r="103" spans="1:4" ht="19.5" customHeight="1">
      <c r="A103" s="47">
        <v>102</v>
      </c>
      <c r="B103" s="48" t="s">
        <v>1127</v>
      </c>
      <c r="C103" s="13">
        <f>Zad.123!F7</f>
        <v>0</v>
      </c>
      <c r="D103" s="13">
        <f>Zad.123!I7</f>
        <v>0</v>
      </c>
    </row>
    <row r="104" spans="1:4" ht="19.5" customHeight="1">
      <c r="A104" s="47">
        <v>103</v>
      </c>
      <c r="B104" s="48" t="s">
        <v>1129</v>
      </c>
      <c r="C104" s="13">
        <f>'Zad. 124'!F14</f>
        <v>0</v>
      </c>
      <c r="D104" s="13">
        <f>'Zad. 124'!I14</f>
        <v>0</v>
      </c>
    </row>
    <row r="105" spans="1:4" ht="24.75" customHeight="1">
      <c r="A105" s="47">
        <v>104</v>
      </c>
      <c r="B105" s="48" t="s">
        <v>1269</v>
      </c>
      <c r="C105" s="13">
        <f>Zad.125!F6</f>
        <v>0</v>
      </c>
      <c r="D105" s="13">
        <f>Zad.125!I6</f>
        <v>0</v>
      </c>
    </row>
    <row r="106" spans="1:4" ht="19.5" customHeight="1">
      <c r="A106" s="47">
        <v>105</v>
      </c>
      <c r="B106" s="48" t="s">
        <v>1140</v>
      </c>
      <c r="C106" s="13">
        <f>Zad.127!F9</f>
        <v>0</v>
      </c>
      <c r="D106" s="13">
        <f>Zad.127!I9</f>
        <v>0</v>
      </c>
    </row>
    <row r="107" spans="1:4" ht="19.5" customHeight="1">
      <c r="A107" s="47">
        <v>106</v>
      </c>
      <c r="B107" s="48" t="s">
        <v>1145</v>
      </c>
      <c r="C107" s="13">
        <f>'Zad. 128'!F8</f>
        <v>0</v>
      </c>
      <c r="D107" s="13">
        <f>'Zad. 128'!I8</f>
        <v>0</v>
      </c>
    </row>
    <row r="108" spans="1:4" ht="19.5" customHeight="1">
      <c r="A108" s="47">
        <v>107</v>
      </c>
      <c r="B108" s="48" t="s">
        <v>1149</v>
      </c>
      <c r="C108" s="13">
        <f>Zad.129!F9</f>
        <v>0</v>
      </c>
      <c r="D108" s="13">
        <f>Zad.129!I9</f>
        <v>0</v>
      </c>
    </row>
    <row r="109" spans="1:4" ht="19.5" customHeight="1">
      <c r="A109" s="47">
        <v>108</v>
      </c>
      <c r="B109" s="48" t="s">
        <v>1155</v>
      </c>
      <c r="C109" s="13">
        <f>Zad.131!F7</f>
        <v>0</v>
      </c>
      <c r="D109" s="13">
        <f>Zad.131!I7</f>
        <v>0</v>
      </c>
    </row>
    <row r="110" spans="1:4">
      <c r="A110" s="47">
        <v>109</v>
      </c>
      <c r="B110" s="48" t="s">
        <v>1158</v>
      </c>
      <c r="C110" s="13">
        <f>Zad.132!F7</f>
        <v>0</v>
      </c>
      <c r="D110" s="13">
        <f>Zad.132!I7</f>
        <v>0</v>
      </c>
    </row>
    <row r="111" spans="1:4" ht="28.5" customHeight="1">
      <c r="A111" s="47">
        <v>110</v>
      </c>
      <c r="B111" s="48" t="s">
        <v>1161</v>
      </c>
      <c r="C111" s="13">
        <f>Zad.133!F16</f>
        <v>0</v>
      </c>
      <c r="D111" s="13">
        <f>Zad.133!I16</f>
        <v>0</v>
      </c>
    </row>
    <row r="112" spans="1:4" ht="27" customHeight="1">
      <c r="A112" s="47">
        <v>111</v>
      </c>
      <c r="B112" s="48" t="s">
        <v>1173</v>
      </c>
      <c r="C112" s="13">
        <f>Zad.134!F7</f>
        <v>0</v>
      </c>
      <c r="D112" s="13">
        <f>Zad.134!I7</f>
        <v>0</v>
      </c>
    </row>
    <row r="113" spans="1:4" ht="19.5" customHeight="1">
      <c r="A113" s="47">
        <v>112</v>
      </c>
      <c r="B113" s="48" t="s">
        <v>1175</v>
      </c>
      <c r="C113" s="13">
        <f>'Zad. 135'!F7</f>
        <v>0</v>
      </c>
      <c r="D113" s="13">
        <f>'Zad. 135'!I7</f>
        <v>0</v>
      </c>
    </row>
    <row r="114" spans="1:4" ht="19.5" customHeight="1">
      <c r="A114" s="47">
        <v>113</v>
      </c>
      <c r="B114" s="48" t="s">
        <v>1176</v>
      </c>
      <c r="C114" s="13">
        <f>Zad.136!F8</f>
        <v>0</v>
      </c>
      <c r="D114" s="13">
        <f>Zad.136!I8</f>
        <v>0</v>
      </c>
    </row>
    <row r="115" spans="1:4" ht="19.5" customHeight="1">
      <c r="A115" s="47">
        <v>114</v>
      </c>
      <c r="B115" s="48" t="s">
        <v>1179</v>
      </c>
      <c r="C115" s="13">
        <f>Zad.138!F9</f>
        <v>0</v>
      </c>
      <c r="D115" s="13">
        <f>Zad.138!I9</f>
        <v>0</v>
      </c>
    </row>
    <row r="116" spans="1:4" ht="19.5" customHeight="1">
      <c r="A116" s="47">
        <v>115</v>
      </c>
      <c r="B116" s="48" t="s">
        <v>1183</v>
      </c>
      <c r="C116" s="13">
        <f>'Zad. 139'!F13</f>
        <v>0</v>
      </c>
      <c r="D116" s="13">
        <f>'Zad. 139'!I13</f>
        <v>0</v>
      </c>
    </row>
    <row r="117" spans="1:4" ht="19.5" customHeight="1">
      <c r="A117" s="47">
        <v>116</v>
      </c>
      <c r="B117" s="48" t="s">
        <v>1193</v>
      </c>
      <c r="C117" s="13">
        <f>Zad.140!F15</f>
        <v>0</v>
      </c>
      <c r="D117" s="13">
        <f>Zad.140!I15</f>
        <v>0</v>
      </c>
    </row>
    <row r="118" spans="1:4" ht="19.5" customHeight="1">
      <c r="A118" s="47">
        <v>117</v>
      </c>
      <c r="B118" s="48" t="s">
        <v>1203</v>
      </c>
      <c r="C118" s="13">
        <f>Zad.141!F15</f>
        <v>0</v>
      </c>
      <c r="D118" s="13">
        <f>Zad.141!I15</f>
        <v>0</v>
      </c>
    </row>
    <row r="119" spans="1:4" ht="19.5" customHeight="1">
      <c r="A119" s="47">
        <v>118</v>
      </c>
      <c r="B119" s="48" t="s">
        <v>1303</v>
      </c>
      <c r="C119" s="13">
        <f>Zad.142!F7</f>
        <v>0</v>
      </c>
      <c r="D119" s="13">
        <f>Zad.142!H7</f>
        <v>0</v>
      </c>
    </row>
    <row r="120" spans="1:4" ht="19.5" customHeight="1">
      <c r="A120" s="47">
        <v>119</v>
      </c>
      <c r="B120" s="48" t="s">
        <v>1213</v>
      </c>
      <c r="C120" s="13">
        <f>Zad.143!F7</f>
        <v>0</v>
      </c>
      <c r="D120" s="13">
        <f>Zad.143!I7</f>
        <v>0</v>
      </c>
    </row>
    <row r="121" spans="1:4" ht="19.5" customHeight="1">
      <c r="A121" s="47">
        <v>120</v>
      </c>
      <c r="B121" s="48" t="s">
        <v>1217</v>
      </c>
      <c r="C121" s="13">
        <f>Zad.144!F7</f>
        <v>0</v>
      </c>
      <c r="D121" s="13">
        <f>Zad.144!I7</f>
        <v>0</v>
      </c>
    </row>
    <row r="122" spans="1:4" ht="19.5" customHeight="1">
      <c r="A122" s="47">
        <v>121</v>
      </c>
      <c r="B122" s="48" t="s">
        <v>1221</v>
      </c>
      <c r="C122" s="13">
        <f>Zad.146!F7</f>
        <v>0</v>
      </c>
      <c r="D122" s="13">
        <f>Zad.146!I7</f>
        <v>0</v>
      </c>
    </row>
    <row r="123" spans="1:4" ht="19.5" customHeight="1">
      <c r="A123" s="47">
        <v>122</v>
      </c>
      <c r="B123" s="48" t="s">
        <v>1224</v>
      </c>
      <c r="C123" s="13">
        <f>Zad.147!F22</f>
        <v>0</v>
      </c>
      <c r="D123" s="13">
        <f>Zad.147!I22</f>
        <v>0</v>
      </c>
    </row>
    <row r="124" spans="1:4" ht="19.5" customHeight="1">
      <c r="A124" s="47">
        <v>123</v>
      </c>
      <c r="B124" s="48" t="s">
        <v>1242</v>
      </c>
      <c r="C124" s="13">
        <f>'Zad 148'!F9</f>
        <v>0</v>
      </c>
      <c r="D124" s="13">
        <f>'Zad 148'!I9</f>
        <v>0</v>
      </c>
    </row>
    <row r="125" spans="1:4" ht="19.5" customHeight="1">
      <c r="A125" s="47">
        <v>124</v>
      </c>
      <c r="B125" s="48" t="s">
        <v>1246</v>
      </c>
      <c r="C125" s="13">
        <f>Zad.149!F6</f>
        <v>0</v>
      </c>
      <c r="D125" s="13">
        <f>Zad.149!I6</f>
        <v>0</v>
      </c>
    </row>
    <row r="126" spans="1:4" ht="19.5" customHeight="1">
      <c r="A126" t="s">
        <v>98</v>
      </c>
      <c r="B126" s="37"/>
      <c r="C126" s="13">
        <f>SUM(C2:C125)</f>
        <v>0</v>
      </c>
      <c r="D126" s="13">
        <f>SUM(D2:D125)</f>
        <v>0</v>
      </c>
    </row>
    <row r="127" spans="1:4" ht="27.75" customHeight="1"/>
  </sheetData>
  <pageMargins left="0.25" right="0.25" top="0.75" bottom="0.75" header="0.3" footer="0.3"/>
  <pageSetup paperSize="9" scale="73" fitToHeight="0" orientation="portrait" horizontalDpi="300" verticalDpi="300" r:id="rId1"/>
  <headerFooter>
    <oddHeader>&amp;C&amp;"Times New Roman,Normalny"&amp;12&amp;A</oddHeader>
    <oddFooter>&amp;C&amp;"Times New Roman,Normalny"&amp;12Strona &amp;P</oddFooter>
  </headerFooter>
  <rowBreaks count="2" manualBreakCount="2">
    <brk id="50" max="3" man="1"/>
    <brk id="100" max="3" man="1"/>
  </rowBreaks>
  <colBreaks count="1" manualBreakCount="1">
    <brk id="2" max="1048575" man="1"/>
  </colBreaks>
</worksheet>
</file>

<file path=docProps/app.xml><?xml version="1.0" encoding="utf-8"?>
<Properties xmlns="http://schemas.openxmlformats.org/officeDocument/2006/extended-properties" xmlns:vt="http://schemas.openxmlformats.org/officeDocument/2006/docPropsVTypes">
  <Template/>
  <TotalTime>7914</TotalTime>
  <Application>Microsoft Excel</Application>
  <DocSecurity>0</DocSecurity>
  <ScaleCrop>false</ScaleCrop>
  <HeadingPairs>
    <vt:vector size="4" baseType="variant">
      <vt:variant>
        <vt:lpstr>Arkusze</vt:lpstr>
      </vt:variant>
      <vt:variant>
        <vt:i4>125</vt:i4>
      </vt:variant>
      <vt:variant>
        <vt:lpstr>Zakresy nazwane</vt:lpstr>
      </vt:variant>
      <vt:variant>
        <vt:i4>12</vt:i4>
      </vt:variant>
    </vt:vector>
  </HeadingPairs>
  <TitlesOfParts>
    <vt:vector size="137" baseType="lpstr">
      <vt:lpstr>Zad.1</vt:lpstr>
      <vt:lpstr>Zad.2</vt:lpstr>
      <vt:lpstr>Zad.3</vt:lpstr>
      <vt:lpstr>Zad.4</vt:lpstr>
      <vt:lpstr>Zad.5</vt:lpstr>
      <vt:lpstr>Zad.6</vt:lpstr>
      <vt:lpstr>Zad.7</vt:lpstr>
      <vt:lpstr>Zad.8</vt:lpstr>
      <vt:lpstr>Zad.9</vt:lpstr>
      <vt:lpstr>Zad.10</vt:lpstr>
      <vt:lpstr>Zad.11</vt:lpstr>
      <vt:lpstr>Zad.12</vt:lpstr>
      <vt:lpstr>Zad. 13</vt:lpstr>
      <vt:lpstr>Zad. 14</vt:lpstr>
      <vt:lpstr>zad.15</vt:lpstr>
      <vt:lpstr>Zad.17</vt:lpstr>
      <vt:lpstr>Zad.18</vt:lpstr>
      <vt:lpstr>Zad.19</vt:lpstr>
      <vt:lpstr>Zad.20</vt:lpstr>
      <vt:lpstr>Zad. 22</vt:lpstr>
      <vt:lpstr>Zad. 23</vt:lpstr>
      <vt:lpstr>Zad.24</vt:lpstr>
      <vt:lpstr>Zad.25</vt:lpstr>
      <vt:lpstr>Zad.26</vt:lpstr>
      <vt:lpstr>Zad.28</vt:lpstr>
      <vt:lpstr>Zad.29</vt:lpstr>
      <vt:lpstr>Zad.31</vt:lpstr>
      <vt:lpstr>Zad.32</vt:lpstr>
      <vt:lpstr>Zad. 33</vt:lpstr>
      <vt:lpstr>Zad.34</vt:lpstr>
      <vt:lpstr>Zad.35</vt:lpstr>
      <vt:lpstr>Zad.37</vt:lpstr>
      <vt:lpstr>Zad.38</vt:lpstr>
      <vt:lpstr>Zad.39</vt:lpstr>
      <vt:lpstr>Zad.41</vt:lpstr>
      <vt:lpstr>Zad.42</vt:lpstr>
      <vt:lpstr>Zad.43</vt:lpstr>
      <vt:lpstr>Zad.44</vt:lpstr>
      <vt:lpstr>Zad.45</vt:lpstr>
      <vt:lpstr>Zad.46</vt:lpstr>
      <vt:lpstr>Zad.49</vt:lpstr>
      <vt:lpstr>Zad.51</vt:lpstr>
      <vt:lpstr>Zad.52</vt:lpstr>
      <vt:lpstr>Zad.53</vt:lpstr>
      <vt:lpstr>Zad.54</vt:lpstr>
      <vt:lpstr>Zad.55</vt:lpstr>
      <vt:lpstr>Zad.58</vt:lpstr>
      <vt:lpstr>Zad.59</vt:lpstr>
      <vt:lpstr>Zad.60</vt:lpstr>
      <vt:lpstr>Zad. 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Zad.76</vt:lpstr>
      <vt:lpstr>Zad.77</vt:lpstr>
      <vt:lpstr>Zad.78</vt:lpstr>
      <vt:lpstr>Zad.79</vt:lpstr>
      <vt:lpstr>Zad.80</vt:lpstr>
      <vt:lpstr>Zad.83</vt:lpstr>
      <vt:lpstr>Zad.84</vt:lpstr>
      <vt:lpstr>Zad.85</vt:lpstr>
      <vt:lpstr>Zad.86</vt:lpstr>
      <vt:lpstr>Zad.87</vt:lpstr>
      <vt:lpstr>Zad.88</vt:lpstr>
      <vt:lpstr>Zad.89</vt:lpstr>
      <vt:lpstr>Zad.91</vt:lpstr>
      <vt:lpstr>Zad.92</vt:lpstr>
      <vt:lpstr>Zad.93</vt:lpstr>
      <vt:lpstr>Zad.94</vt:lpstr>
      <vt:lpstr>Zad.95</vt:lpstr>
      <vt:lpstr>Zad.96</vt:lpstr>
      <vt:lpstr>Zad.97</vt:lpstr>
      <vt:lpstr>Zad.98</vt:lpstr>
      <vt:lpstr>Zad.99</vt:lpstr>
      <vt:lpstr>Zad.100</vt:lpstr>
      <vt:lpstr>Zad.101</vt:lpstr>
      <vt:lpstr>Zad.104</vt:lpstr>
      <vt:lpstr>Zad. 105</vt:lpstr>
      <vt:lpstr>Zad.106</vt:lpstr>
      <vt:lpstr>Zad.107</vt:lpstr>
      <vt:lpstr>Zad.108</vt:lpstr>
      <vt:lpstr>Zad.109</vt:lpstr>
      <vt:lpstr>Zad.110</vt:lpstr>
      <vt:lpstr>Zad. 111</vt:lpstr>
      <vt:lpstr>Zad.112</vt:lpstr>
      <vt:lpstr>Zad.113</vt:lpstr>
      <vt:lpstr>Zad.114</vt:lpstr>
      <vt:lpstr>Zad.117</vt:lpstr>
      <vt:lpstr>Zad. 118</vt:lpstr>
      <vt:lpstr>Zad. 119</vt:lpstr>
      <vt:lpstr>Zad. 122</vt:lpstr>
      <vt:lpstr>Zad.123</vt:lpstr>
      <vt:lpstr>Zad. 124</vt:lpstr>
      <vt:lpstr>Zad.125</vt:lpstr>
      <vt:lpstr>Zad.127</vt:lpstr>
      <vt:lpstr>Zad. 128</vt:lpstr>
      <vt:lpstr>Zad.129</vt:lpstr>
      <vt:lpstr>Zad.131</vt:lpstr>
      <vt:lpstr>Zad.132</vt:lpstr>
      <vt:lpstr>Zad.133</vt:lpstr>
      <vt:lpstr>Zad.134</vt:lpstr>
      <vt:lpstr>Zad. 135</vt:lpstr>
      <vt:lpstr>Zad.136</vt:lpstr>
      <vt:lpstr>Zad.138</vt:lpstr>
      <vt:lpstr>Zad. 139</vt:lpstr>
      <vt:lpstr>Zad.140</vt:lpstr>
      <vt:lpstr>Zad.141</vt:lpstr>
      <vt:lpstr>Zad.142</vt:lpstr>
      <vt:lpstr>Zad.143</vt:lpstr>
      <vt:lpstr>Zad.144</vt:lpstr>
      <vt:lpstr>Zad.146</vt:lpstr>
      <vt:lpstr>Zad.147</vt:lpstr>
      <vt:lpstr>Zad 148</vt:lpstr>
      <vt:lpstr>Zad.149</vt:lpstr>
      <vt:lpstr>Zestawienie</vt:lpstr>
      <vt:lpstr>Zad.100!Obszar_wydruku</vt:lpstr>
      <vt:lpstr>Zad.109!Obszar_wydruku</vt:lpstr>
      <vt:lpstr>Zad.11!Obszar_wydruku</vt:lpstr>
      <vt:lpstr>Zad.43!Obszar_wydruku</vt:lpstr>
      <vt:lpstr>Zad.46!Obszar_wydruku</vt:lpstr>
      <vt:lpstr>Zad.55!Obszar_wydruku</vt:lpstr>
      <vt:lpstr>Zad.67!Obszar_wydruku</vt:lpstr>
      <vt:lpstr>Zad.71!Obszar_wydruku</vt:lpstr>
      <vt:lpstr>Zad.79!Obszar_wydruku</vt:lpstr>
      <vt:lpstr>Zestawienie!Obszar_wydruku</vt:lpstr>
      <vt:lpstr>Zad.11!Print_Area_0</vt:lpstr>
      <vt:lpstr>Zad.79!Print_Area_0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Aleksandra ASB. Błauciak</cp:lastModifiedBy>
  <cp:revision>412</cp:revision>
  <cp:lastPrinted>2023-12-07T10:29:54Z</cp:lastPrinted>
  <dcterms:created xsi:type="dcterms:W3CDTF">2017-10-11T12:17:44Z</dcterms:created>
  <dcterms:modified xsi:type="dcterms:W3CDTF">2023-12-13T09:28:33Z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